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C:\Users\Laura Rojas\Desktop\"/>
    </mc:Choice>
  </mc:AlternateContent>
  <xr:revisionPtr revIDLastSave="0" documentId="13_ncr:1_{B953BA7E-E386-4F8E-9079-E4B29229948D}" xr6:coauthVersionLast="47" xr6:coauthVersionMax="47" xr10:uidLastSave="{00000000-0000-0000-0000-000000000000}"/>
  <bookViews>
    <workbookView xWindow="-108" yWindow="-108" windowWidth="23256" windowHeight="12456" xr2:uid="{00000000-000D-0000-FFFF-FFFF00000000}"/>
  </bookViews>
  <sheets>
    <sheet name="MATRIZ RCC_23" sheetId="1" r:id="rId1"/>
  </sheets>
  <externalReferences>
    <externalReference r:id="rId2"/>
    <externalReference r:id="rId3"/>
    <externalReference r:id="rId4"/>
  </externalReferences>
  <definedNames>
    <definedName name="_Hlk139876915" localSheetId="0">'MATRIZ RCC_23'!$A$309</definedName>
    <definedName name="_Hlk139889966" localSheetId="0">'MATRIZ RCC_23'!$A$290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3" i="1" l="1"/>
  <c r="F142" i="1"/>
  <c r="F148" i="1"/>
  <c r="F136" i="1"/>
  <c r="F129" i="1"/>
  <c r="F130" i="1"/>
  <c r="F131" i="1"/>
  <c r="F132" i="1"/>
  <c r="F133" i="1"/>
  <c r="F134" i="1"/>
  <c r="F135" i="1"/>
  <c r="F156" i="1"/>
  <c r="G156" i="1" s="1"/>
  <c r="E156" i="1"/>
  <c r="F155" i="1"/>
  <c r="G155" i="1" s="1"/>
  <c r="E155" i="1"/>
  <c r="F154" i="1"/>
  <c r="G154" i="1" s="1"/>
  <c r="E154" i="1"/>
  <c r="F153" i="1"/>
  <c r="G153" i="1" s="1"/>
  <c r="E153" i="1"/>
  <c r="F149" i="1"/>
  <c r="F147" i="1"/>
  <c r="F146" i="1"/>
  <c r="F145" i="1"/>
  <c r="F144" i="1"/>
  <c r="F141" i="1"/>
  <c r="F140" i="1"/>
  <c r="F139" i="1"/>
  <c r="F138" i="1"/>
  <c r="F137" i="1"/>
  <c r="F128" i="1"/>
  <c r="F127" i="1"/>
  <c r="F126" i="1"/>
  <c r="F125" i="1"/>
  <c r="F124" i="1"/>
  <c r="F152" i="1" l="1"/>
  <c r="G152" i="1" s="1"/>
  <c r="E152" i="1"/>
</calcChain>
</file>

<file path=xl/sharedStrings.xml><?xml version="1.0" encoding="utf-8"?>
<sst xmlns="http://schemas.openxmlformats.org/spreadsheetml/2006/main" count="461" uniqueCount="298">
  <si>
    <t>1- PRESENTACIÓN</t>
  </si>
  <si>
    <t>Institución:</t>
  </si>
  <si>
    <t>Periodo del informe:</t>
  </si>
  <si>
    <t>Misión institucional</t>
  </si>
  <si>
    <t>Nro.</t>
  </si>
  <si>
    <t>Dependencia</t>
  </si>
  <si>
    <t>Responsable</t>
  </si>
  <si>
    <t>Cargo que Ocupa</t>
  </si>
  <si>
    <t>Priorización</t>
  </si>
  <si>
    <t>Vinculación POI, PEI, PND, ODS.</t>
  </si>
  <si>
    <t>Justificaciones</t>
  </si>
  <si>
    <t xml:space="preserve">Evidencia </t>
  </si>
  <si>
    <t>1°</t>
  </si>
  <si>
    <t>2°</t>
  </si>
  <si>
    <t>3°</t>
  </si>
  <si>
    <t>Mes</t>
  </si>
  <si>
    <t>Nivel de Cumplimiento (%)</t>
  </si>
  <si>
    <t>Enero</t>
  </si>
  <si>
    <t>Febrero</t>
  </si>
  <si>
    <t>Marzo</t>
  </si>
  <si>
    <t>Abril</t>
  </si>
  <si>
    <t>Cantidad de Consultas</t>
  </si>
  <si>
    <t>Respondidos</t>
  </si>
  <si>
    <t>Mayo</t>
  </si>
  <si>
    <t>Junio</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</si>
  <si>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</si>
  <si>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</si>
  <si>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</si>
  <si>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</si>
  <si>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</si>
  <si>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</si>
  <si>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</si>
  <si>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</si>
  <si>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</si>
  <si>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</si>
  <si>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</si>
  <si>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</si>
  <si>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</si>
  <si>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</si>
  <si>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</si>
  <si>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</si>
  <si>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</si>
  <si>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</si>
  <si>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</si>
  <si>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</si>
  <si>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</si>
  <si>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</si>
  <si>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</si>
  <si>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</si>
  <si>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</si>
  <si>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 xml:space="preserve"> </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</si>
  <si>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</si>
  <si>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</si>
  <si>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</si>
  <si>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</si>
  <si>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</si>
  <si>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</si>
  <si>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</si>
  <si>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</si>
  <si>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</si>
  <si>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</si>
  <si>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</si>
  <si>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</si>
  <si>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</si>
  <si>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Total nivel directivo o rango superior:</t>
  </si>
  <si>
    <t>Calificación MECIP de la Contraloría General de la República (CGR)</t>
  </si>
  <si>
    <t>Julio</t>
  </si>
  <si>
    <t>Agosto</t>
  </si>
  <si>
    <t xml:space="preserve">Septiembre </t>
  </si>
  <si>
    <t>Octubre</t>
  </si>
  <si>
    <t>Noviembre</t>
  </si>
  <si>
    <t>Diciembre</t>
  </si>
  <si>
    <t>Septiembre</t>
  </si>
  <si>
    <t>4°</t>
  </si>
  <si>
    <t>5°</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</si>
  <si>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</si>
  <si>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</si>
  <si>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</si>
  <si>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</si>
  <si>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</si>
  <si>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</si>
  <si>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</si>
  <si>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</si>
  <si>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</si>
  <si>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aquí y apoyarse en gráficos ilustrativos) </t>
  </si>
  <si>
    <t xml:space="preserve">(Puede complementar información aquí y apoyarse en gráficos ilustrativos) </t>
  </si>
  <si>
    <t xml:space="preserve">(Describir aquí los motivos de la selección temática y exponer si existió participación ciudadana en el proceso. Vincular la selección con el POI, PEI, PND2030 y ODS) </t>
  </si>
  <si>
    <t>MATRIZ DE INFORMACIÓN MINIMA PARA INFORME DE RENDICIÓN DE CUENTAS AL CIUDADANO - EJERCICIO 2023</t>
  </si>
  <si>
    <t>Producto (actividades, materiales, insumos, etc)</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</si>
  <si>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</si>
  <si>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</si>
  <si>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</si>
  <si>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</si>
  <si>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</si>
  <si>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</si>
  <si>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</si>
  <si>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</si>
  <si>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</si>
  <si>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</si>
  <si>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</si>
  <si>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</si>
  <si>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</si>
  <si>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</si>
  <si>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</si>
  <si>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</si>
  <si>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5.2. Participación y difusión en idioma Guaraní</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</si>
  <si>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</si>
  <si>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</si>
  <si>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</si>
  <si>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</si>
  <si>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3.4- Servicios o Productos Misionales (Depende de la Naturaleza de la Misión Insitucional, puede abarcar un Programa o Proyecto)</t>
  </si>
  <si>
    <t>3.5 Contrataciones realizadas</t>
  </si>
  <si>
    <t>3.6 Ejecución Financiera</t>
  </si>
  <si>
    <t>5- PARTICIPACIÓN CIUDADANA</t>
  </si>
  <si>
    <t>6.2 Gestión de riesgos de corrupción</t>
  </si>
  <si>
    <t>2.1. Resolución de Aprobación y Anexo de Plan de Rendición de Cuentas</t>
  </si>
  <si>
    <t>2.2 Plan de Rendición de Cuentas. (Copiar abajo link de acceso directo)</t>
  </si>
  <si>
    <t>6- INDICADORES MISIONALES DE RENDICIÓN DE CUENTAS AL CIUDADANO</t>
  </si>
  <si>
    <t>6.1- Indicadores Misionales Identificados</t>
  </si>
  <si>
    <t>7- GESTIÓN DE DENUNCIAS</t>
  </si>
  <si>
    <t xml:space="preserve">Cantidad de hombres </t>
  </si>
  <si>
    <t>Cantidad de mujeres</t>
  </si>
  <si>
    <t>5.3 Diagnostico "The Integrity app"</t>
  </si>
  <si>
    <t>No Respondidos o Reconsideradas</t>
  </si>
  <si>
    <t>7.1.Gestión de denuncias de corrupción</t>
  </si>
  <si>
    <t>Instituto Nacional de Audiovisual Paraguayo</t>
  </si>
  <si>
    <t>DESARROLLAR, FOMENTAR Y PROTEGER EL AUDIOVISUAL PARAGUAYO EN TODA LA CADENA DE VALOR DE LA INDUSTRIA, EN TODO EL TERRITORIO NACIONAL, RECONOCIENDO LA DIVERSIDAD CULTURAL DEL PAÍS.</t>
  </si>
  <si>
    <t>Laura Romina Rojas Nuñez</t>
  </si>
  <si>
    <t>Ignacio Falcon Agüero</t>
  </si>
  <si>
    <t>Secretaria General</t>
  </si>
  <si>
    <t>Zuliane Romero Gamarra</t>
  </si>
  <si>
    <t>JEFATURA DEL DEPARTAMENTO DE TECNOLOGIA DE INFORMACION Y COMUNICACION</t>
  </si>
  <si>
    <t>Secretaria General.</t>
  </si>
  <si>
    <t>Direccion de Auditoria Interna.</t>
  </si>
  <si>
    <t>Unidad de Transparencia y Anticorrupcion.</t>
  </si>
  <si>
    <t>Departamento de Tecnologia de informacion y comunicación.</t>
  </si>
  <si>
    <t>Departamento de Comunicaciones</t>
  </si>
  <si>
    <t>Paul Gunsett Salazar</t>
  </si>
  <si>
    <t>Melany Cantero Pelozo</t>
  </si>
  <si>
    <t>Elaborar un plan de capacitacion sobre los conceptos y principios generales de la Funcion Publica y sus implicancias.</t>
  </si>
  <si>
    <t>N/A</t>
  </si>
  <si>
    <t>Representante de la Unidad de Transparencia y Anticorrupcion.</t>
  </si>
  <si>
    <t>Director.</t>
  </si>
  <si>
    <t>Jefe de Departamento.</t>
  </si>
  <si>
    <t>Jefa de Departamento.</t>
  </si>
  <si>
    <t>6°</t>
  </si>
  <si>
    <t>POI 2022, PEI 2022</t>
  </si>
  <si>
    <t>Lanzar la 2° Convocatoria de Fondos Concursables del FONAP.</t>
  </si>
  <si>
    <t>Lanzar Convocatoria de Desarrollo a traves de convenio especifico con el FONDEC.</t>
  </si>
  <si>
    <t>Desarrollar en Paraguay el III Mercado Audiovisual EntreFronteras.</t>
  </si>
  <si>
    <t>Apoyar el Taller Internacional Cinematografico "Paraná PAS"</t>
  </si>
  <si>
    <t>Poner en vigencia el Reglamento de Otorgamiento de Fondos No Concursables.</t>
  </si>
  <si>
    <t>Identificar las Fuentes de Financiamientos que la ley 6106/2018 preve para el FONAP en su articulo 11.</t>
  </si>
  <si>
    <t>7°</t>
  </si>
  <si>
    <t>8°</t>
  </si>
  <si>
    <t>Apoyar Proyectos de Formacion Tecnico Profesional: Laboratorios, cursos, residencias, talleres, etc.</t>
  </si>
  <si>
    <t>Apoyar Proyectos de Archivo y Patrimonio Audiovisual.</t>
  </si>
  <si>
    <t>9°</t>
  </si>
  <si>
    <t>Articular con el MEC los mecanismos de inclusion del Audiovisual en todos los niveles de la educacion.</t>
  </si>
  <si>
    <t>10°</t>
  </si>
  <si>
    <t>Establecer los procedimientos de constitucion y relacionamiento con las Comisiones Filmicas.</t>
  </si>
  <si>
    <t>Elaborar la propuesta de base y condiciones con las direcciones de administracion y finanzas y asesoria legal. - Poner a consideracion del Consejo Nacional del Audiovisual la aprobacion de la propuesta de bases y condiciones - Publicar y realizar los seguimientos y apoyos necesarios en coordinacion con las areas de comunicacion, tic y asesoria legal. - Conformacion de un jurado internacional para la evaluacion y adjudicacion de proyectos - Publicacion de los proyectos adjudicados - Desembolso por etapas de los fondos adjudicados, sujetos a rendiciones de cuentas parciales.</t>
  </si>
  <si>
    <t>Pagina web institucional y Redes Sociales.</t>
  </si>
  <si>
    <t>Elaborar la propuesta de base y condiciones con las direcciones de administracion y finanzas y asesoria legal. - Poner a consideracion del Consejo Directo del FONDEC la aprobacion de la propuesta de bases y condiciones - Publicar y realizar los seguimientos y apoyos necesarios en coordinacion con las areas de comunicacion, tic y asesoria legal. - Conformacion de un jurado internacional para la evaluacion y adjudicacion de proyectos - Publicacion de los proyectos adjudicados - Traslado de expedientes al FONDEC.</t>
  </si>
  <si>
    <t>Elaborar el presupuesto de la realizacion del Mercado Audiovisual EntreFronteras (MAE), Establecer alianzas con la organización del Mercado de industrias creativas Crea + Py para alojar en su III Edicion el MAE, Establecer alianzas con entidades publicas y privadas para financiar el presupuesto del MAE, Invitar a referentes profesionales para su participacion en charlas y rondas de negocios.</t>
  </si>
  <si>
    <t>Pagina web institucional, Redes Sociales y medios de comunicación nacional.</t>
  </si>
  <si>
    <t>Unidad de Operativa de Contrataciones Publicas</t>
  </si>
  <si>
    <t>Maria Angela Martinez</t>
  </si>
  <si>
    <t>Directora.</t>
  </si>
  <si>
    <t xml:space="preserve">www.inap.gov.py </t>
  </si>
  <si>
    <t>SUELDOS</t>
  </si>
  <si>
    <t>GASTOS DE REPRESENTACION</t>
  </si>
  <si>
    <t>ENERGIA ELECTRICA</t>
  </si>
  <si>
    <t>AGUA</t>
  </si>
  <si>
    <t>Presupuestado PF</t>
  </si>
  <si>
    <t>RENOVACIÓN DEL ALQUILER DETERMINADO PARA LA SEDE DEL INSTITUTO NACIONAL DEL AUDIOVISUAL PARAGUAYO (INAP)</t>
  </si>
  <si>
    <t>PRO-LINK PARAGUAY S.A.</t>
  </si>
  <si>
    <t>https://www.contrataciones.gov.py/buscador/licitaciones.html?nro_nombre_licitacion=417035</t>
  </si>
  <si>
    <t>SENSICRED S.A.</t>
  </si>
  <si>
    <t>FINIQUITADO</t>
  </si>
  <si>
    <t>https://www.contrataciones.gov.py/sccm-gui/compras/consultaOrdenCompra.seam?initVar=INIT</t>
  </si>
  <si>
    <t xml:space="preserve">Otorgar respaldo institucional a la Academia Nacional de Cine del Paraguay (Representante nacional de la franquicia francesa Produire Au Sud), gestionando financiamiento con entidades y organismos publicos y privados. </t>
  </si>
  <si>
    <t>Pagina web de la Academia, del INAP, Ateliers Produire Au Sud y Redes sociales de estas organizaciones.</t>
  </si>
  <si>
    <t>Contratacion de Asesoria Tecnico, legal, financiera y Tributarista para la identificacion de la fuente de financiamiento de acuerdo al marco normativo vigente, y construir un espacio de negociacion al respecto con el Ministerio de Hacienda.</t>
  </si>
  <si>
    <t>Informes mensuales de asesoria, que seran publicados en el marco de transparencia activa y Rendicion de cuentas.</t>
  </si>
  <si>
    <t>Poner en vigencia el Reglamento de Otorgamiento de Fondos. Comunicar a los sectores la disponibilidad de fondos para los proyectos de formacion tecnico profesional.</t>
  </si>
  <si>
    <t xml:space="preserve">Poner en vigencia el Reglamento de Otorgamiento de Fondos. Comunicar a los sectores la disponibilidad de fondos para los proyectos de rescate, restauracion, catalogacion del acervo audiovisual nacional. </t>
  </si>
  <si>
    <t>Establecer mesas de trabajo con el MEC a los efectos de dar cumplimiento a lo dispuesto en el inciso e del articulo 5° de la ley 61/06/2018.</t>
  </si>
  <si>
    <t>Elaborar con el Consejo Nacional de Audiovisual los procedimientos de creacion, oficializacion y acompañamiento de las comisiones filmicas. Establecer trabajo coordinado con las municipalidades y/o gobernaciones para la creacion de las comisiones.</t>
  </si>
  <si>
    <t>Pagina web institucional.</t>
  </si>
  <si>
    <t>Definir y delimitar aspectos legales relevantes para la ejecucion de los fondos no concursables. Elaboracion del reglamento de otorgamiento de fondos no concursables. Aprobar el reglamento y ponerlo en vigencia.</t>
  </si>
  <si>
    <t>RESOLUCION_INAP_16_CONFORMACION_CRCC.pdf</t>
  </si>
  <si>
    <t>PLAN_DE_RENDICION_DE_CUENTAS_AL_CIUDADANO.pdf (inap.gov.py)</t>
  </si>
  <si>
    <t>Fondos concursables para Proyectos en Desarrollo FONDEC/INAP.</t>
  </si>
  <si>
    <t>Contemplar en las Bases y condiciones plazos para tachas y reclamos.</t>
  </si>
  <si>
    <t>Facebook</t>
  </si>
  <si>
    <t>Instituto Nacional del Audiovisual Paraguayo - INAP | Asunción | Facebook</t>
  </si>
  <si>
    <t>Convocatoria Fondo Concursable rehegua, umi Proyecto en Etapa de Desarrollo FONDEC/INAP-pe guarã.</t>
  </si>
  <si>
    <t>Instituto Nacional del Audiovisual Paraguayo ha Fondo Nacional de Cultura y las Artes, hembiapotee ryepýpe ohekáva toñemombarete mba'eapopy taha'e audiovisual ha cinematografía rehegua, ombosako'i Convocatoria Fondo Concursable rehegua, umi Proyecto en Etapa de Desarrollo FONDEC/INAP-pe guarã.</t>
  </si>
  <si>
    <t>Pagina Web Institucional</t>
  </si>
  <si>
    <t>Portada :: (INAP) Instituto Nacional del Audiovisual Paraguayo</t>
  </si>
  <si>
    <t>Jefatura de Comunicaciones</t>
  </si>
  <si>
    <t>Correos electrónicos institucionales:</t>
  </si>
  <si>
    <t xml:space="preserve">mesadeentrada@inap.gov.py </t>
  </si>
  <si>
    <t>Twitter</t>
  </si>
  <si>
    <t>Instagram</t>
  </si>
  <si>
    <t>Creado por Ley N° 6.106/2018, y reglamentado por el Decreto N° 2.600, el Instituto Nacional del Audiovisual Paraguayo (INAP) es un órgano técnico especializado, con personería jurídica, patrimonio propio y autonomía funcional, que tiene como objetivos fundamentales el fomento de Ia industria audiovisual y de Ia cultura cinematográfica en el Paraguay, conforme con los lineamientos y acciones orientadas en sus funciones y con los planes y programas generales y sectoriales del Estado, así como del sector privado.</t>
  </si>
  <si>
    <t xml:space="preserve">comunicacion@inap.gov.py </t>
  </si>
  <si>
    <t>Fan page: https://www.facebook.com/Instituto-Nacional-del-Audiovisual-Paraguayo-INAP-114167891293368/</t>
  </si>
  <si>
    <t>Inap_py</t>
  </si>
  <si>
    <t>inap_py</t>
  </si>
  <si>
    <t>https://twitter.com/Inap_py/status/1645824274169462785?t=JZQVCXXXwz7dBcdn0kFHVg&amp;s=19</t>
  </si>
  <si>
    <t>Sistema de Gestión de Transparencia (senac.gov.py)</t>
  </si>
  <si>
    <t>001/2023</t>
  </si>
  <si>
    <t>Informe de auditoria interna sobre los estados financieros al 31 de diciembre de 2022 del Instituto Nacional del Audiovisual Paraguayo.</t>
  </si>
  <si>
    <t>AGUINALDO</t>
  </si>
  <si>
    <t>BONIFICACIONES</t>
  </si>
  <si>
    <t>HONORARIOS PROFESIONALES</t>
  </si>
  <si>
    <t>TELEFONOS, TELEFAX OTROS SERVICIOS DE TELECOMUNICACIONES</t>
  </si>
  <si>
    <t xml:space="preserve">PASAJES </t>
  </si>
  <si>
    <t>VIATICOS</t>
  </si>
  <si>
    <t>ALQUILERES DE EDIFICIOS Y LOCALES</t>
  </si>
  <si>
    <t>IMPRENTA, PUBLICACIONES Y REPRODUCCIONES</t>
  </si>
  <si>
    <t>ELEMENTOS DE LIMPIEZA</t>
  </si>
  <si>
    <t>UTILES DE ESCRITORIO, OFICINA Y ENSERES</t>
  </si>
  <si>
    <t>COMBUSTIBLES</t>
  </si>
  <si>
    <t>ADQUISICIONES DE MUEBLES Y ENSERES</t>
  </si>
  <si>
    <t>ADQUISICIONES DE EQUIPOS DE OFICINA</t>
  </si>
  <si>
    <t>ADQUISICIONES DE EQUIPOS DE COMPUTACION</t>
  </si>
  <si>
    <t>APORTES A INSTITUCIONES SIN FINES DE LUCRO</t>
  </si>
  <si>
    <t>OTRAS TRANSFERENCIAS CORRIENTES</t>
  </si>
  <si>
    <t>Niveles</t>
  </si>
  <si>
    <t>Presupuestado Vigente</t>
  </si>
  <si>
    <t>Saldo</t>
  </si>
  <si>
    <t>% de Ejecucion</t>
  </si>
  <si>
    <t>% del Presupuesto</t>
  </si>
  <si>
    <t xml:space="preserve">Servicios Personales </t>
  </si>
  <si>
    <t xml:space="preserve">Servicios no Personales </t>
  </si>
  <si>
    <t xml:space="preserve">Bienes de Consumo e Insumos </t>
  </si>
  <si>
    <t>Inversion Fisica</t>
  </si>
  <si>
    <t>Transferencias</t>
  </si>
  <si>
    <t>Portal Paraguay - Acceso a la Información Pública</t>
  </si>
  <si>
    <t xml:space="preserve">El director ejecutivo del Instituto nacional del Audiovisual Paraguayo Cristian Gayoso incurrió en abandono de cargo, al realizar viajes sin nombrar director interino dejando a la institución acéfala. -La institución no cuenta con recursos humanos por la falta de gestión en los llamados a concurso. -Las ausencias son injustificadas porque no fueron consultadas con el consejo conforme a las actas publicadas en redes sociales - la realización de viajes a Portugal y Francia tampoco cuentan con la aprobación del consejo nacional del audiovisual que es un consejo directivo que debe aprobar sus actividades, estos viajes implican gastos del presupuesto.  En el ejercicio del 2022 realizo viajes en las mismas condiciones. A la fecha de esta denuncia se encuentra en Francia con aproximadamente 10 días de ausencia       </t>
  </si>
  <si>
    <t>ARCHIVADO.</t>
  </si>
  <si>
    <t>Portal Seguimiento (denuncias.gov.py)</t>
  </si>
  <si>
    <t>DATA SYSTEMS SA EMISORA DE CAPITAL ABIERTO</t>
  </si>
  <si>
    <t>https://www.contrataciones.gov.py/buscador/licitaciones.html?nro_nombre_licitacion=424497</t>
  </si>
  <si>
    <t>ADQUISICIÓN DE ELEMENTOS DE
LIMPIEZA EN GENERAL PARA EL INAP (CONVENIO MARCO)</t>
  </si>
  <si>
    <t>ADQUISICIÓN DE PASAJES AÉREOS PARA EL INAP (CONVENIO MARCO)</t>
  </si>
  <si>
    <t>ADQUISICIÓN DE TÓNER PARA IMPRESORAS DEL INAP (CONTRATACIÓN DIRECTA)</t>
  </si>
  <si>
    <t>FLASH COMUNICACIONES S.A</t>
  </si>
  <si>
    <t xml:space="preserve">17.651.111
	</t>
  </si>
  <si>
    <t>EJECUCIÓN</t>
  </si>
  <si>
    <t>INTER-EXPRESS S.A.</t>
  </si>
  <si>
    <t>EVER MARCIAL CHAMORRO PEÑA</t>
  </si>
  <si>
    <t>CEGA INDUSTRIAL S.A.</t>
  </si>
  <si>
    <t>CEGA INDUSTRIAL S.A</t>
  </si>
  <si>
    <t>19/05/2023                                  (ID DE PEDIDO: 15683)</t>
  </si>
  <si>
    <t>19/05/2023                                  (ID DE PEDIDO: 15685)</t>
  </si>
  <si>
    <t>27/4/2023                                   (ID DE PEDIDO: 15371)</t>
  </si>
  <si>
    <t>4/5/2023                               (ID DE PEDIDO: 15530)</t>
  </si>
  <si>
    <t>19/5/2023                             (ID DE PEDIDO 15690)</t>
  </si>
  <si>
    <t>21/2/2023                             (ID DE PEDIDO 13352)</t>
  </si>
  <si>
    <t>En proceso</t>
  </si>
  <si>
    <t>Plan de Capacitacion sobre los conceptos de Función Publica y sus implicancias a los funcionarios del INAP</t>
  </si>
  <si>
    <t>Instituto Nacional del Audiovisual Paraguayo (@inap_py) | Instagram</t>
  </si>
  <si>
    <t>Resoluciones :: (INAP) Instituto Nacional del Audiovisual Paraguayo</t>
  </si>
  <si>
    <t>Paraguái Ñe'ẽnguéra Sãmbyhyha ha Instituto Nacional del Audiovisual Paraguayo,omboteraguapy hikuái ñoñe'ẽme'ẽ.</t>
  </si>
  <si>
    <t>CAPACITACION DEL PERSONAL DEL ESTADO</t>
  </si>
  <si>
    <t>EQUIPOS DE COMUNICACIÓN Y SEÑALAMIENTO</t>
  </si>
  <si>
    <t>HERRAMIENTAS, APARATOS8 E INSTRUMENTOS EN GENERAL</t>
  </si>
  <si>
    <t>FORMACION: Cantidad de Alumnos Postulados/Cantidad de alumnos adjudicados para ayudas</t>
  </si>
  <si>
    <t>DESARROLLO. PRE PRODUCCION. PRODUCCION Y POST PRODUCCION: Cantidad de Proyectos Postulados/ Cantidad de Proyectos Adjudicados</t>
  </si>
  <si>
    <t>EXIBICION Y DISTRIBUCION: Cantidad de acciones misionales llevadas adelante/Cantidad de asistentes por evento</t>
  </si>
  <si>
    <r>
      <rPr>
        <b/>
        <sz val="12"/>
        <color theme="1"/>
        <rFont val="Garamond"/>
        <family val="1"/>
      </rPr>
      <t>1. Convocatoria de Fondos Concursables para Proyectos en Desarrollo FONDEC/INAP:</t>
    </r>
    <r>
      <rPr>
        <sz val="12"/>
        <color theme="1"/>
        <rFont val="Garamond"/>
        <family val="1"/>
      </rPr>
      <t xml:space="preserve"> La “Primera Convocatoria de Fondos Concursables del Instituto Nacional del Audiovisual Paraguayo, Año 2022”, arrojó el dato estadístico que, de todas las líneas de apoyo concursadas, la línea de “Desarrollo” fue la más demandada. A partir del análisis de los resultados de esta convocatoria, y teniendo en cuenta la importancia fundamental de la etapa de «Desarrollo» para el éxito de los proyectos cinematográficos y audiovisuales, se buscó dar respuesta a esta necesidad articulando cooperación con otro organismo del Estado afín a las funciones misionales del INAP, para una convocatoria exclusivamente para proyectos en etapa de Desarrollo. Se identificó una posibilidad concreta con el Fondo Nacional de las Artes y la Cultura (FONDEC), que también destina recursos a proyectos audiovisuales. La posibilidad se concretó con la firma de un acuerdo marco de cooperación, y de un acuerdo específico para llevar adelante entre ambas instituciones la convocatoria de Desarrollo. Para el acuerdo específico, el FONDEC aportó los recursos financieros de las ayudas, y el INAP se encargaría del respaldo técnico, de la comunicación, y de la conformación y honorarios de un jurado internacional (abonados por el INAP en el ejercicio fiscal 2022), a los efectos de asegurar la imparcialidad y objetividad del proceso de adjudicación de los fondos. Se postularon un total de 37 proyectos, de los cuales, finalmente 13 concursaron por seis (6) ayudas disponibles, de Gs. 35.000.000 (guaraníes, treinta y cinco millones) cada una.</t>
    </r>
  </si>
  <si>
    <r>
      <rPr>
        <b/>
        <sz val="12"/>
        <color theme="1"/>
        <rFont val="Garamond"/>
        <family val="1"/>
      </rPr>
      <t>2. Pago de membresías internacionales de fomento a la industria (Cuota de Paraguay de la CAACI (Gs. 49.227.612), RECAM(Gs. 22.424.220) y Programa IBERMEDIA(Gs. 369.935.620)):</t>
    </r>
    <r>
      <rPr>
        <sz val="12"/>
        <color theme="1"/>
        <rFont val="Garamond"/>
        <family val="1"/>
      </rPr>
      <t xml:space="preserve"> La República del Paraguay se encuentra adherida a través de la Ley N.º 5640/2016 al “Convenio de Integración Cinematográfica Iberoamericana” y Ley N.º 5641/2016 al “Acuerdo Latinoamericano de Co-Producción Cinematográfica” y sus respectivos protocolos de enmienda, en el caso particular de la CAACI y el PROGRAMA IBERMEDIA son el resultado de la suscripción de dicho Convenio y Acuerdo constitutivo que permite la integración en pos del desarrollo cinematográfico y audiovisual regional. La RECAM es un órgano consultor del MERCOSUR en la temática cinematográfica y audiovisual, formado por las máximas autoridades gubernamentales nacionales en la materia. Dentro de la estructura institucional del MERCOSUR, el Grupo Mercado Común (GMC) es el órgano que ejecuta las políticas en base a las decisiones que los países toman a nivel regional. Por su vez, el GMC cuenta con órganos asesores en distintas áreas: subgrupos de trabajo, grupos ad hoc, comité-técnicos, reuniones especializadas, foros, etc. Conferencia de Autoridades Audiovisuales y Cinematográficas de Iberoamérica (CAACI); es un organismo internacional del ámbito regional, que busca contribuir al desarrollo de la cinematografía dentro del espacio audiovisual de los países iberoamericanos, conforme a los principios de cooperación y complementación, mediante la participación equitativa en la actividad cinematográfica regional. Consejo Intergubernamental del Programa Ibermedia; tiene como objetivo brindar estímulo a la coproducción y el codesarrollo de películas y series, integrada por veintitrés países, entre ellos Paraguay, con la misión de trabajar para la creación de un espacio audiovisual iberoamericano por medio de ayudas financieras y a través de convocatorias abiertas a productores independientes de cine de los países miembros de América Latina, España, Portugal e Italia.</t>
    </r>
  </si>
  <si>
    <r>
      <rPr>
        <b/>
        <sz val="12"/>
        <color theme="1"/>
        <rFont val="Garamond"/>
        <family val="1"/>
      </rPr>
      <t xml:space="preserve">3. Taller cinematográfico internacional “Paraná PAS”: </t>
    </r>
    <r>
      <rPr>
        <sz val="12"/>
        <color theme="1"/>
        <rFont val="Garamond"/>
        <family val="1"/>
      </rPr>
      <t xml:space="preserve">Apoyo económico a la realización del taller cinematográfico internacional "PARANÁ PAS" Gs. 50.000.000 (cincuenta millones), cuya convocatoria abarcó los países de Argentina, Bolivia, Chile, Paraguay y Uruguay. Este taller fue coorganizado con la Secretaría Nacional de Cultura, La embajada de Francia en Paraguay, el Instituto Francés de Buenos Aires, la Alianza Francesa de Asunción y la Academia de Cine del Paraguay, y representó un posicionamiento a nivel internacional del Paraguay como destino de formación profesional del alto nivel, a la vez que fortaleció los vínculos con Francia, país europeo que cuenta con una de las industrias cinematográficas más potentes del mundo. </t>
    </r>
  </si>
  <si>
    <r>
      <rPr>
        <b/>
        <sz val="12"/>
        <color theme="1"/>
        <rFont val="Garamond"/>
        <family val="1"/>
      </rPr>
      <t xml:space="preserve">4. Apoyo a Proyectos de Rescate Fílmico y Pago de Sesión de Derechos de Exhibición para el catálogo de películas institucional: </t>
    </r>
    <r>
      <rPr>
        <sz val="12"/>
        <color theme="1"/>
        <rFont val="Garamond"/>
        <family val="1"/>
      </rPr>
      <t>Apoyo a Proyectos de Rescate Fílmico: El INAP tiene por misión: Desarrollar, fomentar y proteger el audiovisual paraguayo en toda la cadena de valor de la industria, en todo el territorio nacional, reconociendo la diversidad cultural del país. En función a la misión del INAP, para comprender la coherencia de todas acciones desarrolladas, es oportuno tener presente que la cadena de valor de la industria audiovisual comprende, según el Artículo 13 de la ley 6106/2018, las siguientes etapas: formación, desarrollo, preproducción, producción, postproducción, distribución, exhibición y archivo, teniendo en cuenta lo mencionado el INAP apoyo económicamente con el monto de Gs. 20.000.000 (veinte millones) a la Fundación Cinemateca del Paraguay al Proyecto “Preservación de la Memoria Audiovisual Paraguaya”, elaborado por la Fundación Cinemateca del Paraguay con participación de profesionales adheridos, atendiendo objetos de la Ley 6106/2018 “De Fomento al Audiovisual” y proponiendo en su primer objetivo general “Iniciar Proceso para la creación e instalación de la Cinemateca Nacional como ente mayor del estado con la misión de conservación y puesta en valor publico del patrimonio fílmico y audiovisual; y el fomento de la investigación científica y la difusión del pensamiento crítico y filosófico sobre la cinematografía paraguaya.” La Fundación Cinemateca recibió el 27/09/2022 del Congreso Nacional con la Declaración N.º 441 por la Honorable Cámara de Senadores de la Nación declaro “De interés cultura el Proyecto DE CREACION DE LA CINEMATECA DEL PARAGUAY”. Pago de Sesión de Derechos de Exhibición para el catálogo de películas institucional: El Instituto Nacional del Audiovisual Paraguayo (INAP), cuenta con un catálogo de 5 Películas Paraguayas disponibles para su exhibición sin fines de lucro a entidades que precisen, cumpliendo con la misión institucional que es fomentar el audiovisual paraguayo. Para ello se adquirió la sesión de Derechos de exhibición que fueron abonados una parte en el ejercicio fiscal 2022, y saldado otra parte en el ejercicio fiscal 2023.</t>
    </r>
  </si>
  <si>
    <r>
      <rPr>
        <b/>
        <sz val="12"/>
        <color theme="1"/>
        <rFont val="Garamond"/>
        <family val="1"/>
      </rPr>
      <t>5. Firma de Acuerdo Marco con el Ministerio de Trabajo, Empleo y Seguridad Social:</t>
    </r>
    <r>
      <rPr>
        <sz val="12"/>
        <color theme="1"/>
        <rFont val="Garamond"/>
        <family val="1"/>
      </rPr>
      <t xml:space="preserve"> El Instituto Nacional del Audiovisual Paraguayo (INAP) y el Ministerio de Trabajo, Empleo y Seguridad Social (MTESS) , a través de su ente capacitador Centro Textil y Confección del Servicio Nacional de Promoción Profesional (SNPP) realizaron la firma de convenio en conjunto a fin de formar y capacitar laboralmente en los cursos de “Diseño y Dirección de Vestuario en Artes Escénicas, Cine y Tv” (400 horas) y “Asistente de Vestuario en Artes Escénicas, Cine y Tv”(240 horas) , los cuales están orientados a una oportunidad de rápida salida laboral para el sector de vestuario especializado en audiovisual. Estas formaciones también están orientadas a aquellos profesionales recibidos del área que deseen dirigir y formar su propio equipo técnico para llevar a cabo tan loable tarea. Los cursos serán impartidos en el Centro Textil y Confección del Servicio Nacional de Promoción Profesional (SNPP). El objetivo del curso de “Diseño y Dirección de Vestuario en Artes Escénicas, Cine y Tv” es que las participantes puedan aprender a diseñar y desarrollar personajes para producciones de cine, Tv y teatro, mientras el objetivo del curso de “Asistente de Vestuario en Artes Escénicas, Cine y Tv” es formar asistentes de vestuario capacitados para el desarrollo de la industria y las nuevas generaciones que puedan conformar un equipo de vestuario. La profesional Luján Riquelme, beneficiada con una ayuda del INAP para realizar, el “DIPLOMADO EN DISEÑO DE VESTUARIO PARA TEATRO, CINE Y TV”, en Barcelona, junto con la directora del Centro Textil y Confección Roxana Zárate, elaboraron los programas de formación. Esta alianza estratégica es el primer paso impulsado entre ambas instituciones, que generará empleos de forma directa e indirecta para el sector audiovisual y textil, permitiendo que producciones paraguayas y extranjeras accedan a la confección de mano de obra paraguaya calificada para el mundo. En el marco de este acuerdo firmado actualmente en las instalaciones del Centro de Textil y Confección del Ministerio de Trabajo - Paraguay los alumnos del curso de Diseño y Dirección de vestuario en Artes Escénicas, Cine y Tv ya se están capacitando. Cabe mencionar que con esta acción estamos cumpliendo con la cadena de valor CAPACITACION de la industria audiovisual, según el Artículo 13 de la ley 6106/2018. </t>
    </r>
  </si>
  <si>
    <t>Enero 2023 -  Septiembre 2023</t>
  </si>
  <si>
    <t>4/8/2023                               (ID DE PEDIDO: 17801)</t>
  </si>
  <si>
    <t>FERNANDO RAFAEL BENEGAS ALVAREZ JUAN RODRIGUEZ EMPORIO FERRETERIA S.R.L.</t>
  </si>
  <si>
    <t>ADQUISICIÓN DE PINTURAS PARA EXTERIOR E INTERIOR PARA LA SEDE DEL INAP (CONVENIO MARCO)</t>
  </si>
  <si>
    <t>23/8/2023                               (ID DE PEDIDO: 18251)</t>
  </si>
  <si>
    <t>22/8/2023                               (ID DE PEDIDO: 18115)</t>
  </si>
  <si>
    <t>FERNANDO RAFAEL BENEGAS ALVAREZ JUAN RODRIGUEZ     JOSE ARNALDO PEREIRA CARDENA</t>
  </si>
  <si>
    <t>22/8/2023                               (ID DE PEDIDO: 18133/18136)</t>
  </si>
  <si>
    <t xml:space="preserve">
ACONDICIONADO PARA LA SEDE DEL INAP (CONVENIO MARCO)</t>
  </si>
  <si>
    <t>22/6/2023                               (ID DE PEDIDO: 16759)</t>
  </si>
  <si>
    <t>GUILLERMINA RODRIGUEZ DE LOPEZ</t>
  </si>
  <si>
    <t>EN ETAPA DE ADJUDICACIÓN</t>
  </si>
  <si>
    <t>https://www.contrataciones.gov.py/buscador/licitaciones.html?nro_nombre_licitacion=424434</t>
  </si>
  <si>
    <t>021/23</t>
  </si>
  <si>
    <t>Informe de auditoria interna sobre aspectos administrativos y contables al 30 de junio de 2023</t>
  </si>
  <si>
    <t>TINTAS, PINTURAS Y COLORANTES</t>
  </si>
  <si>
    <t>TRANSFERENCIAS CORRIENTES AL SECTOR EXTERNO</t>
  </si>
  <si>
    <t>Ejecucion Presupuestaria al 30 de setiembre de 2023</t>
  </si>
  <si>
    <t>www.inap.gov.py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</si>
</sst>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_-* #,##0.00_-;\-* #,##0.00_-;_-* &quot;-&quot;??_-;_-@_-"/>
    <numFmt numFmtId="165" formatCode="_-* #,##0_-;\-* #,##0_-;_-* &quot;-&quot;??_-;_-@_-"/>
  </numFmts>
  <fonts count="19">
    <font>
      <sz val="11"/>
      <color theme="1"/>
      <name val="Calibri"/>
      <charset val="134"/>
      <scheme val="minor"/>
    </font>
    <font>
      <sz val="11"/>
      <color theme="1"/>
      <name val="Calibri"/>
      <family val="2"/>
      <scheme val="minor"/>
    </font>
    <font>
      <sz val="8"/>
      <name val="Calibri"/>
      <family val="2"/>
      <scheme val="minor"/>
    </font>
    <font>
      <b/>
      <u/>
      <sz val="14"/>
      <name val="Garamond"/>
      <family val="1"/>
    </font>
    <font>
      <sz val="11"/>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b/>
      <sz val="13"/>
      <color rgb="FF000000"/>
      <name val="Garamond"/>
      <family val="1"/>
    </font>
    <font>
      <b/>
      <sz val="13"/>
      <color theme="1"/>
      <name val="Garamond"/>
      <family val="1"/>
    </font>
    <font>
      <u/>
      <sz val="11"/>
      <color theme="10"/>
      <name val="Calibri"/>
      <family val="2"/>
      <scheme val="minor"/>
    </font>
    <font>
      <sz val="11"/>
      <color theme="1"/>
      <name val="Calibri"/>
      <family val="2"/>
      <scheme val="minor"/>
    </font>
    <font>
      <sz val="11"/>
      <color theme="1"/>
      <name val="Calibri"/>
      <family val="2"/>
      <scheme val="minor"/>
    </font>
    <font>
      <sz val="10"/>
      <color theme="1"/>
      <name val="Garamond"/>
      <family val="1"/>
    </font>
    <font>
      <sz val="9"/>
      <color theme="1"/>
      <name val="Garamond"/>
      <family val="1"/>
    </font>
  </fonts>
  <fills count="10">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7"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diagonal/>
    </border>
  </borders>
  <cellStyleXfs count="4">
    <xf numFmtId="0" fontId="0" fillId="0" borderId="0">
      <alignment vertical="center"/>
    </xf>
    <xf numFmtId="0" fontId="14" fillId="0" borderId="0" applyNumberFormat="0" applyFill="0" applyBorder="0" applyAlignment="0" applyProtection="0">
      <alignment vertical="center"/>
    </xf>
    <xf numFmtId="164" fontId="15" fillId="0" borderId="0" applyFont="0" applyFill="0" applyBorder="0" applyAlignment="0" applyProtection="0"/>
    <xf numFmtId="41" fontId="16" fillId="0" borderId="0" applyFont="0" applyFill="0" applyBorder="0" applyAlignment="0" applyProtection="0"/>
  </cellStyleXfs>
  <cellXfs count="206">
    <xf numFmtId="0" fontId="0" fillId="0" borderId="0" xfId="0">
      <alignment vertical="center"/>
    </xf>
    <xf numFmtId="0" fontId="4" fillId="0" borderId="0" xfId="0" applyFont="1">
      <alignment vertical="center"/>
    </xf>
    <xf numFmtId="0" fontId="6" fillId="0" borderId="0" xfId="0" applyFont="1">
      <alignment vertical="center"/>
    </xf>
    <xf numFmtId="0" fontId="6" fillId="3" borderId="4" xfId="0" applyFont="1" applyFill="1" applyBorder="1" applyAlignment="1">
      <alignment horizontal="center" vertical="center"/>
    </xf>
    <xf numFmtId="0" fontId="10" fillId="0" borderId="0" xfId="0" applyFont="1">
      <alignment vertical="center"/>
    </xf>
    <xf numFmtId="0" fontId="9" fillId="5" borderId="1" xfId="0" applyFont="1" applyFill="1" applyBorder="1" applyAlignment="1">
      <alignment horizontal="justify" vertical="top" wrapText="1"/>
    </xf>
    <xf numFmtId="0" fontId="6" fillId="3" borderId="0" xfId="0" applyFont="1" applyFill="1">
      <alignment vertical="center"/>
    </xf>
    <xf numFmtId="0" fontId="4" fillId="3" borderId="0" xfId="0" applyFont="1" applyFill="1">
      <alignment vertical="center"/>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6" fillId="3" borderId="0" xfId="0" applyFont="1" applyFill="1" applyAlignment="1">
      <alignment horizontal="center" vertical="center"/>
    </xf>
    <xf numFmtId="0" fontId="9" fillId="3" borderId="0" xfId="0" applyFont="1" applyFill="1" applyAlignment="1">
      <alignment horizontal="center" vertical="center"/>
    </xf>
    <xf numFmtId="0" fontId="9" fillId="2" borderId="1" xfId="0" applyFont="1" applyFill="1" applyBorder="1">
      <alignment vertical="center"/>
    </xf>
    <xf numFmtId="0" fontId="10" fillId="2" borderId="1" xfId="0" applyFont="1" applyFill="1" applyBorder="1">
      <alignment vertical="center"/>
    </xf>
    <xf numFmtId="0" fontId="9" fillId="2" borderId="1" xfId="0" applyFont="1" applyFill="1" applyBorder="1" applyAlignment="1" applyProtection="1">
      <alignment horizontal="center" vertical="center" wrapText="1"/>
      <protection locked="0"/>
    </xf>
    <xf numFmtId="0" fontId="6" fillId="4" borderId="0" xfId="0" applyFont="1" applyFill="1" applyBorder="1" applyAlignment="1">
      <alignment horizontal="center" vertical="center"/>
    </xf>
    <xf numFmtId="0" fontId="9" fillId="4" borderId="0" xfId="0" applyFont="1" applyFill="1" applyBorder="1" applyAlignment="1">
      <alignment horizontal="center" vertical="center"/>
    </xf>
    <xf numFmtId="0" fontId="9" fillId="2" borderId="1" xfId="0" applyFont="1" applyFill="1" applyBorder="1" applyAlignment="1">
      <alignment horizontal="center" vertical="center"/>
    </xf>
    <xf numFmtId="0" fontId="6" fillId="3" borderId="6" xfId="0" applyFont="1" applyFill="1" applyBorder="1" applyAlignment="1">
      <alignment horizontal="center" vertical="center"/>
    </xf>
    <xf numFmtId="0" fontId="9" fillId="3" borderId="8" xfId="0" applyFont="1" applyFill="1" applyBorder="1" applyAlignment="1">
      <alignment horizontal="center" vertical="center"/>
    </xf>
    <xf numFmtId="0" fontId="4" fillId="0" borderId="0" xfId="0" applyFont="1" applyProtection="1">
      <alignment vertical="center"/>
      <protection locked="0"/>
    </xf>
    <xf numFmtId="0" fontId="4" fillId="3" borderId="0" xfId="0" applyFont="1" applyFill="1" applyProtection="1">
      <alignment vertical="center"/>
      <protection locked="0"/>
    </xf>
    <xf numFmtId="0" fontId="6" fillId="0" borderId="0" xfId="0" applyFont="1" applyAlignment="1">
      <alignment horizontal="center" vertical="center"/>
    </xf>
    <xf numFmtId="0" fontId="9" fillId="7"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lignment vertical="center"/>
    </xf>
    <xf numFmtId="0" fontId="9" fillId="9" borderId="1" xfId="0" applyFont="1" applyFill="1" applyBorder="1">
      <alignment vertical="center"/>
    </xf>
    <xf numFmtId="0" fontId="6" fillId="9" borderId="1" xfId="0" applyFont="1" applyFill="1" applyBorder="1" applyAlignment="1">
      <alignment vertical="center" wrapText="1"/>
    </xf>
    <xf numFmtId="0" fontId="6" fillId="9" borderId="1" xfId="0" applyFont="1" applyFill="1" applyBorder="1" applyAlignment="1">
      <alignment horizontal="center" vertical="center"/>
    </xf>
    <xf numFmtId="0" fontId="6" fillId="9" borderId="2" xfId="0" applyFont="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10" xfId="0" applyFont="1" applyFill="1" applyBorder="1">
      <alignment vertical="center"/>
    </xf>
    <xf numFmtId="0" fontId="6" fillId="9" borderId="3" xfId="0" applyFont="1" applyFill="1" applyBorder="1" applyAlignment="1">
      <alignment horizontal="center" vertical="center" wrapText="1"/>
    </xf>
    <xf numFmtId="0" fontId="6" fillId="9" borderId="1" xfId="0" applyFont="1" applyFill="1" applyBorder="1" applyAlignment="1">
      <alignment vertical="center"/>
    </xf>
    <xf numFmtId="0" fontId="4" fillId="0" borderId="0" xfId="0" applyFont="1" applyAlignment="1">
      <alignment horizontal="center" vertical="center"/>
    </xf>
    <xf numFmtId="0" fontId="4" fillId="0" borderId="0" xfId="0" applyFont="1" applyFill="1" applyBorder="1">
      <alignment vertical="center"/>
    </xf>
    <xf numFmtId="0" fontId="6" fillId="0" borderId="0" xfId="0" applyFont="1" applyFill="1" applyBorder="1" applyAlignment="1">
      <alignment vertical="center" wrapText="1"/>
    </xf>
    <xf numFmtId="0" fontId="4" fillId="0" borderId="0"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8" fillId="9" borderId="1" xfId="0" applyFont="1" applyFill="1" applyBorder="1" applyAlignment="1">
      <alignment vertical="center" wrapText="1"/>
    </xf>
    <xf numFmtId="0" fontId="8" fillId="0" borderId="0" xfId="0" applyFont="1">
      <alignment vertical="center"/>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9" fillId="3" borderId="0" xfId="0" applyFont="1" applyFill="1" applyAlignment="1">
      <alignment horizontal="center" vertical="center" wrapText="1"/>
    </xf>
    <xf numFmtId="0" fontId="9" fillId="4" borderId="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6" fillId="9" borderId="3" xfId="0" applyFont="1" applyFill="1" applyBorder="1" applyAlignment="1" applyProtection="1">
      <alignment horizontal="center" vertical="center" wrapText="1"/>
      <protection locked="0"/>
    </xf>
    <xf numFmtId="0" fontId="6" fillId="3" borderId="0" xfId="0" applyFont="1" applyFill="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14" fontId="6" fillId="9" borderId="1" xfId="0" applyNumberFormat="1" applyFont="1" applyFill="1" applyBorder="1" applyAlignment="1">
      <alignment horizontal="center" vertical="center"/>
    </xf>
    <xf numFmtId="3" fontId="6" fillId="9" borderId="1" xfId="0" applyNumberFormat="1"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14" fontId="9" fillId="9" borderId="1" xfId="0" applyNumberFormat="1" applyFont="1" applyFill="1" applyBorder="1" applyAlignment="1" applyProtection="1">
      <alignment horizontal="center" vertical="center" wrapText="1"/>
      <protection locked="0"/>
    </xf>
    <xf numFmtId="0" fontId="14" fillId="9" borderId="0" xfId="1" applyFill="1" applyAlignment="1">
      <alignment horizontal="center" vertical="center" wrapText="1"/>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8" fillId="9" borderId="1" xfId="0" applyFont="1" applyFill="1" applyBorder="1" applyAlignment="1">
      <alignment vertical="center" wrapText="1"/>
    </xf>
    <xf numFmtId="165" fontId="17" fillId="9" borderId="1" xfId="2" applyNumberFormat="1" applyFont="1" applyFill="1" applyBorder="1" applyAlignment="1">
      <alignment vertical="center"/>
    </xf>
    <xf numFmtId="0" fontId="17" fillId="9" borderId="1" xfId="0" applyFont="1" applyFill="1" applyBorder="1" applyAlignment="1">
      <alignment horizontal="center" vertical="center" wrapText="1"/>
    </xf>
    <xf numFmtId="0" fontId="17" fillId="9" borderId="1" xfId="0" applyFont="1" applyFill="1" applyBorder="1">
      <alignment vertical="center"/>
    </xf>
    <xf numFmtId="41" fontId="17" fillId="9" borderId="1" xfId="3" applyFont="1" applyFill="1" applyBorder="1" applyAlignment="1">
      <alignment vertical="center" wrapText="1"/>
    </xf>
    <xf numFmtId="41" fontId="17" fillId="9" borderId="1" xfId="3" applyFont="1" applyFill="1" applyBorder="1" applyAlignment="1">
      <alignment vertical="center"/>
    </xf>
    <xf numFmtId="2" fontId="17" fillId="9" borderId="1" xfId="2" applyNumberFormat="1" applyFont="1" applyFill="1" applyBorder="1" applyAlignment="1">
      <alignment horizontal="center" vertical="center"/>
    </xf>
    <xf numFmtId="2" fontId="17" fillId="9" borderId="1" xfId="0" applyNumberFormat="1" applyFont="1" applyFill="1" applyBorder="1" applyAlignment="1">
      <alignment horizontal="center" vertical="center" wrapText="1"/>
    </xf>
    <xf numFmtId="0" fontId="17" fillId="9" borderId="1" xfId="0" applyFont="1" applyFill="1" applyBorder="1" applyAlignment="1">
      <alignment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9"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14" fontId="6" fillId="9" borderId="1" xfId="0" applyNumberFormat="1"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3" fontId="6" fillId="9" borderId="1" xfId="0" applyNumberFormat="1" applyFont="1" applyFill="1" applyBorder="1" applyAlignment="1">
      <alignment horizontal="center" vertical="center" wrapText="1"/>
    </xf>
    <xf numFmtId="0" fontId="17" fillId="9" borderId="0" xfId="0" applyFont="1" applyFill="1" applyBorder="1" applyAlignment="1">
      <alignment horizontal="center" vertical="center"/>
    </xf>
    <xf numFmtId="0" fontId="17" fillId="9" borderId="0" xfId="0" applyFont="1" applyFill="1" applyBorder="1">
      <alignment vertical="center"/>
    </xf>
    <xf numFmtId="41" fontId="17" fillId="9" borderId="0" xfId="3" applyFont="1" applyFill="1" applyBorder="1" applyAlignment="1">
      <alignment vertical="center" wrapText="1"/>
    </xf>
    <xf numFmtId="41" fontId="17" fillId="9" borderId="0" xfId="3" applyFont="1" applyFill="1" applyBorder="1" applyAlignment="1">
      <alignment vertical="center"/>
    </xf>
    <xf numFmtId="2" fontId="17" fillId="9" borderId="0" xfId="2" applyNumberFormat="1" applyFont="1" applyFill="1" applyBorder="1" applyAlignment="1">
      <alignment horizontal="center" vertical="center"/>
    </xf>
    <xf numFmtId="2" fontId="17" fillId="9" borderId="0" xfId="0" applyNumberFormat="1" applyFont="1" applyFill="1" applyBorder="1" applyAlignment="1">
      <alignment horizontal="center" vertical="center" wrapText="1"/>
    </xf>
    <xf numFmtId="0" fontId="9" fillId="9" borderId="0" xfId="0" applyFont="1" applyFill="1" applyAlignment="1">
      <alignment horizontal="center" vertical="center"/>
    </xf>
    <xf numFmtId="0" fontId="9" fillId="9" borderId="0" xfId="0" applyFont="1" applyFill="1" applyAlignment="1">
      <alignment horizontal="center" vertical="center" wrapText="1"/>
    </xf>
    <xf numFmtId="0" fontId="6" fillId="9"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14" fillId="9" borderId="1" xfId="1" applyFill="1" applyBorder="1" applyAlignment="1">
      <alignment horizontal="center" vertical="center" wrapText="1"/>
    </xf>
    <xf numFmtId="0" fontId="14" fillId="9" borderId="1" xfId="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14" fillId="9" borderId="1" xfId="1" applyFill="1" applyBorder="1" applyAlignment="1">
      <alignment horizontal="center" vertical="center" wrapText="1"/>
    </xf>
    <xf numFmtId="9" fontId="9" fillId="9" borderId="1" xfId="0" applyNumberFormat="1" applyFont="1" applyFill="1" applyBorder="1" applyAlignment="1">
      <alignment horizontal="center" vertical="center" wrapText="1"/>
    </xf>
    <xf numFmtId="0" fontId="14" fillId="9" borderId="2" xfId="1" applyFill="1" applyBorder="1" applyAlignment="1">
      <alignment horizontal="center" vertical="center"/>
    </xf>
    <xf numFmtId="0" fontId="14" fillId="9" borderId="5" xfId="1" applyFill="1" applyBorder="1" applyAlignment="1">
      <alignment horizontal="center" vertical="center"/>
    </xf>
    <xf numFmtId="0" fontId="14" fillId="9" borderId="3" xfId="1" applyFill="1" applyBorder="1" applyAlignment="1">
      <alignment horizontal="center" vertical="center"/>
    </xf>
    <xf numFmtId="9" fontId="9" fillId="9" borderId="2" xfId="0" applyNumberFormat="1"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11" fillId="7" borderId="1" xfId="0" applyFont="1" applyFill="1" applyBorder="1" applyAlignment="1">
      <alignment horizontal="center" vertical="center"/>
    </xf>
    <xf numFmtId="0" fontId="5" fillId="5" borderId="1" xfId="0" applyFont="1" applyFill="1" applyBorder="1" applyAlignment="1">
      <alignment horizontal="center" vertical="center"/>
    </xf>
    <xf numFmtId="0" fontId="14" fillId="0" borderId="5" xfId="1" applyBorder="1" applyAlignment="1">
      <alignment horizontal="center" vertical="center"/>
    </xf>
    <xf numFmtId="0" fontId="14" fillId="0" borderId="3" xfId="1" applyBorder="1" applyAlignment="1">
      <alignment horizontal="center" vertical="center"/>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6" fillId="9" borderId="2" xfId="0" applyFont="1" applyFill="1" applyBorder="1" applyAlignment="1">
      <alignment horizontal="center" vertical="center"/>
    </xf>
    <xf numFmtId="0" fontId="6" fillId="9" borderId="3" xfId="0" applyFont="1" applyFill="1" applyBorder="1" applyAlignment="1">
      <alignment horizontal="center" vertical="center"/>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7" fillId="5" borderId="1" xfId="0" applyFont="1" applyFill="1" applyBorder="1" applyAlignment="1">
      <alignment horizontal="center" vertical="center"/>
    </xf>
    <xf numFmtId="0" fontId="7" fillId="9" borderId="2" xfId="0" applyFont="1" applyFill="1" applyBorder="1" applyAlignment="1">
      <alignment horizontal="left" vertical="center"/>
    </xf>
    <xf numFmtId="0" fontId="7" fillId="9" borderId="3" xfId="0" applyFont="1" applyFill="1" applyBorder="1" applyAlignment="1">
      <alignment horizontal="left" vertical="center"/>
    </xf>
    <xf numFmtId="0" fontId="6" fillId="9" borderId="2" xfId="0" applyFont="1" applyFill="1" applyBorder="1" applyAlignment="1">
      <alignment horizontal="left" vertical="center"/>
    </xf>
    <xf numFmtId="0" fontId="6" fillId="9" borderId="5" xfId="0" applyFont="1" applyFill="1" applyBorder="1" applyAlignment="1">
      <alignment horizontal="left" vertical="center"/>
    </xf>
    <xf numFmtId="0" fontId="6" fillId="9" borderId="3" xfId="0" applyFont="1" applyFill="1" applyBorder="1" applyAlignment="1">
      <alignment horizontal="left" vertical="center"/>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2" xfId="0" applyFont="1" applyBorder="1" applyAlignment="1">
      <alignment horizontal="center" vertical="center" wrapText="1"/>
    </xf>
    <xf numFmtId="0" fontId="9" fillId="9" borderId="1" xfId="0" applyFont="1" applyFill="1" applyBorder="1" applyAlignment="1">
      <alignment horizontal="center" vertical="center"/>
    </xf>
    <xf numFmtId="0" fontId="9" fillId="9" borderId="2" xfId="0" applyFont="1" applyFill="1" applyBorder="1" applyAlignment="1">
      <alignment horizontal="center" vertical="center"/>
    </xf>
    <xf numFmtId="0" fontId="9" fillId="9" borderId="3" xfId="0" applyFont="1" applyFill="1" applyBorder="1" applyAlignment="1">
      <alignment horizontal="center" vertical="center"/>
    </xf>
    <xf numFmtId="0" fontId="6" fillId="9" borderId="2" xfId="0" applyFont="1" applyFill="1" applyBorder="1" applyAlignment="1" applyProtection="1">
      <alignment horizontal="center" vertical="center"/>
      <protection locked="0"/>
    </xf>
    <xf numFmtId="0" fontId="6" fillId="9" borderId="3" xfId="0" applyFont="1" applyFill="1" applyBorder="1" applyAlignment="1" applyProtection="1">
      <alignment horizontal="center" vertical="center"/>
      <protection locked="0"/>
    </xf>
    <xf numFmtId="0" fontId="12" fillId="8" borderId="2"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protection locked="0"/>
    </xf>
    <xf numFmtId="0" fontId="12" fillId="8" borderId="3"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0" fillId="9" borderId="2"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14" fontId="10" fillId="9" borderId="2" xfId="0" applyNumberFormat="1" applyFont="1" applyFill="1" applyBorder="1" applyAlignment="1" applyProtection="1">
      <alignment horizontal="center" vertical="center" wrapText="1"/>
      <protection locked="0"/>
    </xf>
    <xf numFmtId="14" fontId="10" fillId="9" borderId="3" xfId="0" applyNumberFormat="1" applyFont="1" applyFill="1" applyBorder="1" applyAlignment="1" applyProtection="1">
      <alignment horizontal="center" vertical="center" wrapText="1"/>
      <protection locked="0"/>
    </xf>
    <xf numFmtId="0" fontId="7" fillId="5" borderId="2"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3" xfId="0" applyFont="1" applyFill="1" applyBorder="1" applyAlignment="1">
      <alignment horizontal="center" vertical="center"/>
    </xf>
    <xf numFmtId="0" fontId="8" fillId="5" borderId="1" xfId="0" applyFont="1" applyFill="1" applyBorder="1" applyAlignment="1">
      <alignment horizontal="center" vertical="center"/>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9" fillId="2" borderId="5" xfId="0" applyFont="1" applyFill="1" applyBorder="1" applyAlignment="1" applyProtection="1">
      <alignment horizontal="center" vertical="center"/>
      <protection locked="0"/>
    </xf>
    <xf numFmtId="0" fontId="6" fillId="9" borderId="2" xfId="0" applyFont="1" applyFill="1" applyBorder="1" applyAlignment="1" applyProtection="1">
      <alignment horizontal="center" vertical="center" wrapText="1"/>
      <protection locked="0"/>
    </xf>
    <xf numFmtId="0" fontId="6" fillId="9" borderId="3" xfId="0" applyFont="1" applyFill="1" applyBorder="1" applyAlignment="1" applyProtection="1">
      <alignment horizontal="center" vertical="center" wrapText="1"/>
      <protection locked="0"/>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7" fillId="6" borderId="1" xfId="0" applyFont="1" applyFill="1" applyBorder="1" applyAlignment="1">
      <alignment horizontal="center" vertical="center"/>
    </xf>
    <xf numFmtId="0" fontId="13" fillId="7" borderId="1" xfId="0" applyFont="1" applyFill="1" applyBorder="1" applyAlignment="1">
      <alignment horizontal="center" vertical="center"/>
    </xf>
    <xf numFmtId="0" fontId="6" fillId="9" borderId="1" xfId="0" applyFont="1" applyFill="1" applyBorder="1" applyAlignment="1">
      <alignment vertical="center" wrapText="1"/>
    </xf>
    <xf numFmtId="0" fontId="6" fillId="9" borderId="5"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0" xfId="0" applyFont="1" applyFill="1" applyBorder="1" applyAlignment="1">
      <alignment horizontal="center" vertical="center" wrapText="1"/>
    </xf>
    <xf numFmtId="0" fontId="9" fillId="9" borderId="5" xfId="0" applyFont="1" applyFill="1" applyBorder="1" applyAlignment="1">
      <alignment horizontal="center" vertical="center"/>
    </xf>
    <xf numFmtId="0" fontId="9" fillId="7" borderId="1" xfId="0" applyFont="1" applyFill="1" applyBorder="1" applyAlignment="1">
      <alignment horizontal="center" vertical="top"/>
    </xf>
    <xf numFmtId="0" fontId="9" fillId="7" borderId="1" xfId="0" applyFont="1" applyFill="1" applyBorder="1" applyAlignment="1">
      <alignment horizontal="center" vertical="top" wrapText="1"/>
    </xf>
    <xf numFmtId="0" fontId="6" fillId="7"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5" fillId="6" borderId="1" xfId="0" applyFont="1" applyFill="1" applyBorder="1" applyAlignment="1">
      <alignment horizontal="center" vertical="center"/>
    </xf>
    <xf numFmtId="0" fontId="6" fillId="9" borderId="10" xfId="0" applyFont="1" applyFill="1" applyBorder="1" applyAlignment="1">
      <alignment horizontal="center" vertical="center"/>
    </xf>
    <xf numFmtId="0" fontId="6" fillId="9" borderId="15" xfId="0" applyFont="1" applyFill="1" applyBorder="1" applyAlignment="1">
      <alignment horizontal="center" vertical="center"/>
    </xf>
    <xf numFmtId="0" fontId="17" fillId="9" borderId="10" xfId="0" applyFont="1" applyFill="1" applyBorder="1" applyAlignment="1">
      <alignment horizontal="center" vertical="center"/>
    </xf>
    <xf numFmtId="0" fontId="17" fillId="9" borderId="15"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10"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5" xfId="0" applyFont="1" applyFill="1" applyBorder="1" applyAlignment="1" applyProtection="1">
      <alignment horizontal="center" vertical="center"/>
      <protection locked="0"/>
    </xf>
    <xf numFmtId="0" fontId="6" fillId="9" borderId="1" xfId="0" applyFont="1" applyFill="1" applyBorder="1" applyAlignment="1">
      <alignment horizontal="left" vertical="center" wrapText="1"/>
    </xf>
    <xf numFmtId="0" fontId="13" fillId="7" borderId="2"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4" fillId="9" borderId="2" xfId="1" applyFill="1" applyBorder="1" applyAlignment="1" applyProtection="1">
      <alignment horizontal="center" vertical="center"/>
      <protection locked="0"/>
    </xf>
    <xf numFmtId="0" fontId="14" fillId="9" borderId="1" xfId="1" applyFill="1" applyBorder="1" applyAlignment="1">
      <alignment horizontal="center" vertical="center"/>
    </xf>
  </cellXfs>
  <cellStyles count="4">
    <cellStyle name="Hipervínculo" xfId="1" builtinId="8"/>
    <cellStyle name="Millares" xfId="2" builtinId="3"/>
    <cellStyle name="Millares [0]" xfId="3"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PY" sz="1200"/>
              <a:t>Ejecucion Presupuestaria por Niveles del Gasto</a:t>
            </a:r>
          </a:p>
        </c:rich>
      </c:tx>
      <c:layout>
        <c:manualLayout>
          <c:xMode val="edge"/>
          <c:yMode val="edge"/>
          <c:x val="0.20805654293213349"/>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PY"/>
        </a:p>
      </c:txPr>
    </c:title>
    <c:autoTitleDeleted val="0"/>
    <c:plotArea>
      <c:layout/>
      <c:barChart>
        <c:barDir val="col"/>
        <c:grouping val="clustered"/>
        <c:varyColors val="0"/>
        <c:ser>
          <c:idx val="0"/>
          <c:order val="0"/>
          <c:tx>
            <c:strRef>
              <c:f>[1]Hoja1!$C$1</c:f>
              <c:strCache>
                <c:ptCount val="1"/>
                <c:pt idx="0">
                  <c:v>Total Nivel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[1]Hoja1!$B$2:$B$6</c:f>
              <c:strCache>
                <c:ptCount val="5"/>
                <c:pt idx="0">
                  <c:v>Nivel 100</c:v>
                </c:pt>
                <c:pt idx="1">
                  <c:v>Nivel 200</c:v>
                </c:pt>
                <c:pt idx="2">
                  <c:v>Nivel 300</c:v>
                </c:pt>
                <c:pt idx="3">
                  <c:v>Nivel 500</c:v>
                </c:pt>
                <c:pt idx="4">
                  <c:v>Nivel 800</c:v>
                </c:pt>
              </c:strCache>
            </c:strRef>
          </c:cat>
          <c:val>
            <c:numRef>
              <c:f>[1]Hoja1!$C$2:$C$6</c:f>
              <c:numCache>
                <c:formatCode>General</c:formatCode>
                <c:ptCount val="5"/>
                <c:pt idx="0">
                  <c:v>1452807300</c:v>
                </c:pt>
                <c:pt idx="1">
                  <c:v>260300000</c:v>
                </c:pt>
                <c:pt idx="2">
                  <c:v>30900000</c:v>
                </c:pt>
                <c:pt idx="3">
                  <c:v>254561200</c:v>
                </c:pt>
                <c:pt idx="4">
                  <c:v>2975899400</c:v>
                </c:pt>
              </c:numCache>
            </c:numRef>
          </c:val>
          <c:extLst>
            <c:ext xmlns:c16="http://schemas.microsoft.com/office/drawing/2014/chart" uri="{C3380CC4-5D6E-409C-BE32-E72D297353CC}">
              <c16:uniqueId val="{00000000-54CB-4BB4-9F3E-5484DB836257}"/>
            </c:ext>
          </c:extLst>
        </c:ser>
        <c:ser>
          <c:idx val="1"/>
          <c:order val="1"/>
          <c:tx>
            <c:strRef>
              <c:f>[1]Hoja1!$D$1</c:f>
              <c:strCache>
                <c:ptCount val="1"/>
                <c:pt idx="0">
                  <c:v>Ejecutado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[1]Hoja1!$B$2:$B$6</c:f>
              <c:strCache>
                <c:ptCount val="5"/>
                <c:pt idx="0">
                  <c:v>Nivel 100</c:v>
                </c:pt>
                <c:pt idx="1">
                  <c:v>Nivel 200</c:v>
                </c:pt>
                <c:pt idx="2">
                  <c:v>Nivel 300</c:v>
                </c:pt>
                <c:pt idx="3">
                  <c:v>Nivel 500</c:v>
                </c:pt>
                <c:pt idx="4">
                  <c:v>Nivel 800</c:v>
                </c:pt>
              </c:strCache>
            </c:strRef>
          </c:cat>
          <c:val>
            <c:numRef>
              <c:f>[1]Hoja1!$D$2:$D$6</c:f>
              <c:numCache>
                <c:formatCode>General</c:formatCode>
                <c:ptCount val="5"/>
                <c:pt idx="0">
                  <c:v>1014704310</c:v>
                </c:pt>
                <c:pt idx="1">
                  <c:v>193311626</c:v>
                </c:pt>
                <c:pt idx="2">
                  <c:v>9366040</c:v>
                </c:pt>
                <c:pt idx="3">
                  <c:v>8500000</c:v>
                </c:pt>
                <c:pt idx="4">
                  <c:v>1078188552</c:v>
                </c:pt>
              </c:numCache>
            </c:numRef>
          </c:val>
          <c:extLst>
            <c:ext xmlns:c16="http://schemas.microsoft.com/office/drawing/2014/chart" uri="{C3380CC4-5D6E-409C-BE32-E72D297353CC}">
              <c16:uniqueId val="{00000001-54CB-4BB4-9F3E-5484DB836257}"/>
            </c:ext>
          </c:extLst>
        </c:ser>
        <c:dLbls>
          <c:showLegendKey val="0"/>
          <c:showVal val="0"/>
          <c:showCatName val="0"/>
          <c:showSerName val="0"/>
          <c:showPercent val="0"/>
          <c:showBubbleSize val="0"/>
        </c:dLbls>
        <c:gapWidth val="100"/>
        <c:overlap val="-24"/>
        <c:axId val="-1824107936"/>
        <c:axId val="-1824112288"/>
      </c:barChart>
      <c:catAx>
        <c:axId val="-1824107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Y"/>
          </a:p>
        </c:txPr>
        <c:crossAx val="-1824112288"/>
        <c:crosses val="autoZero"/>
        <c:auto val="1"/>
        <c:lblAlgn val="ctr"/>
        <c:lblOffset val="100"/>
        <c:noMultiLvlLbl val="0"/>
      </c:catAx>
      <c:valAx>
        <c:axId val="-1824112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Y"/>
          </a:p>
        </c:txPr>
        <c:crossAx val="-182410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PY"/>
              <a:t>Porcentaje de Ejecución Presupuestaria al 30/09/2023</a:t>
            </a:r>
          </a:p>
        </c:rich>
      </c:tx>
      <c:layout>
        <c:manualLayout>
          <c:xMode val="edge"/>
          <c:yMode val="edge"/>
          <c:x val="0.15620793116586232"/>
          <c:y val="2.666666666666666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PY"/>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900343642611683E-2"/>
          <c:y val="0.18077105671868535"/>
          <c:w val="0.88686974050924039"/>
          <c:h val="0.81492231106770563"/>
        </c:manualLayout>
      </c:layout>
      <c:pie3DChart>
        <c:varyColors val="1"/>
        <c:ser>
          <c:idx val="0"/>
          <c:order val="0"/>
          <c:dPt>
            <c:idx val="0"/>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61B-4993-91C5-B41B0AE979AA}"/>
              </c:ext>
            </c:extLst>
          </c:dPt>
          <c:dPt>
            <c:idx val="1"/>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61B-4993-91C5-B41B0AE979A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PY"/>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[1]Hoja1!$C$25:$D$25</c:f>
              <c:strCache>
                <c:ptCount val="2"/>
                <c:pt idx="0">
                  <c:v>No Ejecutado</c:v>
                </c:pt>
                <c:pt idx="1">
                  <c:v>Ejecutado</c:v>
                </c:pt>
              </c:strCache>
            </c:strRef>
          </c:cat>
          <c:val>
            <c:numRef>
              <c:f>[1]Hoja1!$C$26:$D$26</c:f>
              <c:numCache>
                <c:formatCode>General</c:formatCode>
                <c:ptCount val="2"/>
                <c:pt idx="0">
                  <c:v>2670397372</c:v>
                </c:pt>
                <c:pt idx="1">
                  <c:v>2304070527</c:v>
                </c:pt>
              </c:numCache>
            </c:numRef>
          </c:val>
          <c:extLst>
            <c:ext xmlns:c16="http://schemas.microsoft.com/office/drawing/2014/chart" uri="{C3380CC4-5D6E-409C-BE32-E72D297353CC}">
              <c16:uniqueId val="{00000004-461B-4993-91C5-B41B0AE979AA}"/>
            </c:ext>
          </c:extLst>
        </c:ser>
        <c:dLbls>
          <c:dLblPos val="ctr"/>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69958451714154291"/>
          <c:y val="0.43803773559312836"/>
          <c:w val="0.17498592959385231"/>
          <c:h val="0.2099493377281328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s-PY"/>
              <a:t>FORMACION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PY"/>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82D0-43AE-8EBC-B47BF48E7F45}"/>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82D0-43AE-8EBC-B47BF48E7F4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PY"/>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[2]Hoja2!$A$6:$A$7</c:f>
              <c:strCache>
                <c:ptCount val="2"/>
                <c:pt idx="0">
                  <c:v>POSTULANTES</c:v>
                </c:pt>
                <c:pt idx="1">
                  <c:v>GANADORES</c:v>
                </c:pt>
              </c:strCache>
            </c:strRef>
          </c:cat>
          <c:val>
            <c:numRef>
              <c:f>[2]Hoja2!$B$6:$B$7</c:f>
              <c:numCache>
                <c:formatCode>General</c:formatCode>
                <c:ptCount val="2"/>
                <c:pt idx="0">
                  <c:v>14</c:v>
                </c:pt>
                <c:pt idx="1">
                  <c:v>3</c:v>
                </c:pt>
              </c:numCache>
            </c:numRef>
          </c:val>
          <c:extLst>
            <c:ext xmlns:c16="http://schemas.microsoft.com/office/drawing/2014/chart" uri="{C3380CC4-5D6E-409C-BE32-E72D297353CC}">
              <c16:uniqueId val="{00000004-82D0-43AE-8EBC-B47BF48E7F4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mn-cs"/>
            </a:defRPr>
          </a:pPr>
          <a:endParaRPr lang="es-PY"/>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s-PY" sz="1400"/>
              <a:t>DESARROLLO</a:t>
            </a:r>
            <a:r>
              <a:rPr lang="es-PY" sz="1400" baseline="0"/>
              <a:t> PRE PRODUCCION PRODUCCION Y POST PRODUCCION.</a:t>
            </a:r>
            <a:endParaRPr lang="es-PY" sz="1400"/>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PY"/>
        </a:p>
      </c:txPr>
    </c:title>
    <c:autoTitleDeleted val="0"/>
    <c:plotArea>
      <c:layout/>
      <c:pieChart>
        <c:varyColors val="1"/>
        <c:ser>
          <c:idx val="0"/>
          <c:order val="0"/>
          <c:spPr>
            <a:solidFill>
              <a:schemeClr val="lt1"/>
            </a:solidFill>
            <a:ln w="19050">
              <a:solidFill>
                <a:schemeClr val="accent6"/>
              </a:solidFill>
            </a:ln>
            <a:effectLst/>
          </c:spPr>
          <c:dPt>
            <c:idx val="0"/>
            <c:bubble3D val="0"/>
            <c:spPr>
              <a:solidFill>
                <a:schemeClr val="lt1"/>
              </a:solidFill>
              <a:ln w="19050">
                <a:solidFill>
                  <a:schemeClr val="accent6"/>
                </a:solidFill>
              </a:ln>
              <a:effectLst/>
            </c:spPr>
            <c:extLst>
              <c:ext xmlns:c16="http://schemas.microsoft.com/office/drawing/2014/chart" uri="{C3380CC4-5D6E-409C-BE32-E72D297353CC}">
                <c16:uniqueId val="{00000001-C27C-4522-973B-7E078EF84E16}"/>
              </c:ext>
            </c:extLst>
          </c:dPt>
          <c:dPt>
            <c:idx val="1"/>
            <c:bubble3D val="0"/>
            <c:spPr>
              <a:solidFill>
                <a:schemeClr val="lt1"/>
              </a:solidFill>
              <a:ln w="19050">
                <a:solidFill>
                  <a:schemeClr val="accent6"/>
                </a:solidFill>
              </a:ln>
              <a:effectLst/>
            </c:spPr>
            <c:extLst>
              <c:ext xmlns:c16="http://schemas.microsoft.com/office/drawing/2014/chart" uri="{C3380CC4-5D6E-409C-BE32-E72D297353CC}">
                <c16:uniqueId val="{00000003-C27C-4522-973B-7E078EF84E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PY"/>
              </a:p>
            </c:txPr>
            <c:dLblPos val="inEnd"/>
            <c:showLegendKey val="0"/>
            <c:showVal val="0"/>
            <c:showCatName val="1"/>
            <c:showSerName val="0"/>
            <c:showPercent val="1"/>
            <c:showBubbleSize val="0"/>
            <c:showLeaderLines val="1"/>
            <c:leaderLines>
              <c:spPr>
                <a:ln w="9525">
                  <a:solidFill>
                    <a:schemeClr val="accent6">
                      <a:lumMod val="60000"/>
                      <a:lumOff val="40000"/>
                    </a:schemeClr>
                  </a:solidFill>
                </a:ln>
                <a:effectLst/>
              </c:spPr>
            </c:leaderLines>
            <c:extLst>
              <c:ext xmlns:c15="http://schemas.microsoft.com/office/drawing/2012/chart" uri="{CE6537A1-D6FC-4f65-9D91-7224C49458BB}"/>
            </c:extLst>
          </c:dLbls>
          <c:cat>
            <c:strRef>
              <c:f>[2]Hoja2!$A$13:$A$14</c:f>
              <c:strCache>
                <c:ptCount val="2"/>
                <c:pt idx="0">
                  <c:v>POSTULANTES</c:v>
                </c:pt>
                <c:pt idx="1">
                  <c:v>GANADORES</c:v>
                </c:pt>
              </c:strCache>
            </c:strRef>
          </c:cat>
          <c:val>
            <c:numRef>
              <c:f>[2]Hoja2!$B$13:$B$14</c:f>
              <c:numCache>
                <c:formatCode>General</c:formatCode>
                <c:ptCount val="2"/>
                <c:pt idx="0">
                  <c:v>37</c:v>
                </c:pt>
                <c:pt idx="1">
                  <c:v>6</c:v>
                </c:pt>
              </c:numCache>
            </c:numRef>
          </c:val>
          <c:extLst>
            <c:ext xmlns:c16="http://schemas.microsoft.com/office/drawing/2014/chart" uri="{C3380CC4-5D6E-409C-BE32-E72D297353CC}">
              <c16:uniqueId val="{00000004-C27C-4522-973B-7E078EF84E16}"/>
            </c:ext>
          </c:extLst>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solidFill>
    <a:ln w="9525" cap="flat" cmpd="sng" algn="ctr">
      <a:solidFill>
        <a:schemeClr val="accent6"/>
      </a:solidFill>
      <a:round/>
    </a:ln>
    <a:effectLst/>
  </c:spPr>
  <c:txPr>
    <a:bodyPr/>
    <a:lstStyle/>
    <a:p>
      <a:pPr>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Y"/>
              <a:t>EXIBICION</a:t>
            </a:r>
            <a:r>
              <a:rPr lang="es-PY" baseline="0"/>
              <a:t> Y DISTRIBUCION</a:t>
            </a:r>
            <a:endParaRPr lang="es-PY"/>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Y"/>
        </a:p>
      </c:txPr>
    </c:title>
    <c:autoTitleDeleted val="0"/>
    <c:plotArea>
      <c:layout/>
      <c:barChart>
        <c:barDir val="bar"/>
        <c:grouping val="clustered"/>
        <c:varyColors val="0"/>
        <c:ser>
          <c:idx val="0"/>
          <c:order val="0"/>
          <c:spPr>
            <a:solidFill>
              <a:schemeClr val="accent1"/>
            </a:solidFill>
            <a:ln>
              <a:noFill/>
            </a:ln>
            <a:effectLst/>
          </c:spPr>
          <c:invertIfNegative val="0"/>
          <c:cat>
            <c:strRef>
              <c:f>[2]Hoja2!$A$20:$A$21</c:f>
              <c:strCache>
                <c:ptCount val="2"/>
                <c:pt idx="0">
                  <c:v>EVENTOS</c:v>
                </c:pt>
                <c:pt idx="1">
                  <c:v>ASISTENTES</c:v>
                </c:pt>
              </c:strCache>
            </c:strRef>
          </c:cat>
          <c:val>
            <c:numRef>
              <c:f>[2]Hoja2!$B$20:$B$21</c:f>
              <c:numCache>
                <c:formatCode>General</c:formatCode>
                <c:ptCount val="2"/>
                <c:pt idx="0">
                  <c:v>3</c:v>
                </c:pt>
                <c:pt idx="1">
                  <c:v>700</c:v>
                </c:pt>
              </c:numCache>
            </c:numRef>
          </c:val>
          <c:extLst>
            <c:ext xmlns:c16="http://schemas.microsoft.com/office/drawing/2014/chart" uri="{C3380CC4-5D6E-409C-BE32-E72D297353CC}">
              <c16:uniqueId val="{00000000-10AC-43B8-95AA-68B6F24ED1E6}"/>
            </c:ext>
          </c:extLst>
        </c:ser>
        <c:dLbls>
          <c:showLegendKey val="0"/>
          <c:showVal val="0"/>
          <c:showCatName val="0"/>
          <c:showSerName val="0"/>
          <c:showPercent val="0"/>
          <c:showBubbleSize val="0"/>
        </c:dLbls>
        <c:gapWidth val="150"/>
        <c:axId val="416975551"/>
        <c:axId val="416969727"/>
      </c:barChart>
      <c:catAx>
        <c:axId val="41697555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416969727"/>
        <c:crosses val="autoZero"/>
        <c:auto val="1"/>
        <c:lblAlgn val="ctr"/>
        <c:lblOffset val="100"/>
        <c:noMultiLvlLbl val="0"/>
      </c:catAx>
      <c:valAx>
        <c:axId val="4169697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416975551"/>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2.1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5011519393409154"/>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F9FC-4C33-87CF-39335FD10E3C}"/>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F9FC-4C33-87CF-39335FD10E3C}"/>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F9FC-4C33-87CF-39335FD10E3C}"/>
              </c:ext>
            </c:extLst>
          </c:dPt>
          <c:dLbls>
            <c:dLbl>
              <c:idx val="0"/>
              <c:layout>
                <c:manualLayout>
                  <c:x val="1.5346838551258441E-2"/>
                  <c:y val="-8.78023062622068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FC-4C33-87CF-39335FD10E3C}"/>
                </c:ext>
              </c:extLst>
            </c:dLbl>
            <c:dLbl>
              <c:idx val="1"/>
              <c:layout>
                <c:manualLayout>
                  <c:x val="1.2277470841006697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FC-4C33-87CF-39335FD10E3C}"/>
                </c:ext>
              </c:extLst>
            </c:dLbl>
            <c:dLbl>
              <c:idx val="2"/>
              <c:layout>
                <c:manualLayout>
                  <c:x val="1.841620626151013E-2"/>
                  <c:y val="4.789272030651340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FC-4C33-87CF-39335FD10E3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'[3]MRC MATRIZ'!$BH$22:$BH$24</c:f>
              <c:strCache>
                <c:ptCount val="3"/>
                <c:pt idx="0">
                  <c:v>Porcentaje de impacto</c:v>
                </c:pt>
                <c:pt idx="1">
                  <c:v>Porcentaje de probabilidad</c:v>
                </c:pt>
                <c:pt idx="2">
                  <c:v>Porcentaje de riesgo</c:v>
                </c:pt>
              </c:strCache>
            </c:strRef>
          </c:cat>
          <c:val>
            <c:numRef>
              <c:f>'[3]MRC MATRIZ'!$BI$22:$BI$24</c:f>
              <c:numCache>
                <c:formatCode>General</c:formatCode>
                <c:ptCount val="3"/>
                <c:pt idx="0">
                  <c:v>0.68888888888888888</c:v>
                </c:pt>
                <c:pt idx="1">
                  <c:v>0.92307692307692313</c:v>
                </c:pt>
                <c:pt idx="2">
                  <c:v>0.63589743589743586</c:v>
                </c:pt>
              </c:numCache>
            </c:numRef>
          </c:val>
          <c:extLst>
            <c:ext xmlns:c16="http://schemas.microsoft.com/office/drawing/2014/chart" uri="{C3380CC4-5D6E-409C-BE32-E72D297353CC}">
              <c16:uniqueId val="{00000006-F9FC-4C33-87CF-39335FD10E3C}"/>
            </c:ext>
          </c:extLst>
        </c:ser>
        <c:ser>
          <c:idx val="1"/>
          <c:order val="1"/>
          <c:spPr>
            <a:solidFill>
              <a:schemeClr val="bg1">
                <a:lumMod val="75000"/>
              </a:schemeClr>
            </a:solidFill>
            <a:ln>
              <a:noFill/>
            </a:ln>
            <a:effectLst/>
            <a:sp3d/>
          </c:spPr>
          <c:invertIfNegative val="0"/>
          <c:dLbls>
            <c:dLbl>
              <c:idx val="0"/>
              <c:layout>
                <c:manualLayout>
                  <c:x val="9.20810313075503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FC-4C33-87CF-39335FD10E3C}"/>
                </c:ext>
              </c:extLst>
            </c:dLbl>
            <c:dLbl>
              <c:idx val="1"/>
              <c:layout>
                <c:manualLayout>
                  <c:x val="1.8416206261510071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FC-4C33-87CF-39335FD10E3C}"/>
                </c:ext>
              </c:extLst>
            </c:dLbl>
            <c:dLbl>
              <c:idx val="2"/>
              <c:layout>
                <c:manualLayout>
                  <c:x val="1.8416206261510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FC-4C33-87CF-39335FD10E3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'[3]MRC MATRIZ'!$BH$22:$BH$24</c:f>
              <c:strCache>
                <c:ptCount val="3"/>
                <c:pt idx="0">
                  <c:v>Porcentaje de impacto</c:v>
                </c:pt>
                <c:pt idx="1">
                  <c:v>Porcentaje de probabilidad</c:v>
                </c:pt>
                <c:pt idx="2">
                  <c:v>Porcentaje de riesgo</c:v>
                </c:pt>
              </c:strCache>
            </c:strRef>
          </c:cat>
          <c:val>
            <c:numRef>
              <c:f>'[3]MRC MATRIZ'!$BJ$22:$BJ$24</c:f>
              <c:numCache>
                <c:formatCode>General</c:formatCode>
                <c:ptCount val="3"/>
                <c:pt idx="0">
                  <c:v>0.31111111111111112</c:v>
                </c:pt>
                <c:pt idx="1">
                  <c:v>7.6923076923076872E-2</c:v>
                </c:pt>
                <c:pt idx="2">
                  <c:v>0.36410256410256414</c:v>
                </c:pt>
              </c:numCache>
            </c:numRef>
          </c:val>
          <c:extLst>
            <c:ext xmlns:c16="http://schemas.microsoft.com/office/drawing/2014/chart" uri="{C3380CC4-5D6E-409C-BE32-E72D297353CC}">
              <c16:uniqueId val="{0000000A-F9FC-4C33-87CF-39335FD10E3C}"/>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1.1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655194239000064E-2"/>
          <c:y val="0.1233796296296296"/>
          <c:w val="0.90934480576099996"/>
          <c:h val="0.75827472057565837"/>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78F0-4E3A-BFFF-17BC15C31B71}"/>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78F0-4E3A-BFFF-17BC15C31B71}"/>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78F0-4E3A-BFFF-17BC15C31B71}"/>
              </c:ext>
            </c:extLst>
          </c:dPt>
          <c:dLbls>
            <c:dLbl>
              <c:idx val="0"/>
              <c:layout>
                <c:manualLayout>
                  <c:x val="1.53468385512584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0-4E3A-BFFF-17BC15C31B71}"/>
                </c:ext>
              </c:extLst>
            </c:dLbl>
            <c:dLbl>
              <c:idx val="1"/>
              <c:layout>
                <c:manualLayout>
                  <c:x val="1.841620626151013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0-4E3A-BFFF-17BC15C31B71}"/>
                </c:ext>
              </c:extLst>
            </c:dLbl>
            <c:dLbl>
              <c:idx val="2"/>
              <c:layout>
                <c:manualLayout>
                  <c:x val="1.5346838551258441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F0-4E3A-BFFF-17BC15C31B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'[3]MRC MATRIZ'!$BH$6:$BH$8</c:f>
              <c:strCache>
                <c:ptCount val="3"/>
                <c:pt idx="0">
                  <c:v>Porcentaje de impacto</c:v>
                </c:pt>
                <c:pt idx="1">
                  <c:v>Porcentaje de probabilidad</c:v>
                </c:pt>
                <c:pt idx="2">
                  <c:v>Porcentaje de riesgo</c:v>
                </c:pt>
              </c:strCache>
            </c:strRef>
          </c:cat>
          <c:val>
            <c:numRef>
              <c:f>'[3]MRC MATRIZ'!$BI$6:$BI$8</c:f>
              <c:numCache>
                <c:formatCode>General</c:formatCode>
                <c:ptCount val="3"/>
                <c:pt idx="0">
                  <c:v>0.73888888888888893</c:v>
                </c:pt>
                <c:pt idx="1">
                  <c:v>0.76923076923076927</c:v>
                </c:pt>
                <c:pt idx="2">
                  <c:v>0.56837606837606836</c:v>
                </c:pt>
              </c:numCache>
            </c:numRef>
          </c:val>
          <c:extLst>
            <c:ext xmlns:c16="http://schemas.microsoft.com/office/drawing/2014/chart" uri="{C3380CC4-5D6E-409C-BE32-E72D297353CC}">
              <c16:uniqueId val="{00000006-78F0-4E3A-BFFF-17BC15C31B71}"/>
            </c:ext>
          </c:extLst>
        </c:ser>
        <c:ser>
          <c:idx val="1"/>
          <c:order val="1"/>
          <c:spPr>
            <a:solidFill>
              <a:schemeClr val="bg1">
                <a:lumMod val="75000"/>
              </a:schemeClr>
            </a:solidFill>
            <a:ln>
              <a:noFill/>
            </a:ln>
            <a:effectLst/>
            <a:sp3d/>
          </c:spPr>
          <c:invertIfNegative val="0"/>
          <c:dLbls>
            <c:dLbl>
              <c:idx val="0"/>
              <c:layout>
                <c:manualLayout>
                  <c:x val="1.22774708410067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F0-4E3A-BFFF-17BC15C31B71}"/>
                </c:ext>
              </c:extLst>
            </c:dLbl>
            <c:dLbl>
              <c:idx val="1"/>
              <c:layout>
                <c:manualLayout>
                  <c:x val="1.53468385512584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0-4E3A-BFFF-17BC15C31B71}"/>
                </c:ext>
              </c:extLst>
            </c:dLbl>
            <c:dLbl>
              <c:idx val="2"/>
              <c:layout>
                <c:manualLayout>
                  <c:x val="1.2277470841006752E-2"/>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0-4E3A-BFFF-17BC15C31B7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'[3]MRC MATRIZ'!$BH$6:$BH$8</c:f>
              <c:strCache>
                <c:ptCount val="3"/>
                <c:pt idx="0">
                  <c:v>Porcentaje de impacto</c:v>
                </c:pt>
                <c:pt idx="1">
                  <c:v>Porcentaje de probabilidad</c:v>
                </c:pt>
                <c:pt idx="2">
                  <c:v>Porcentaje de riesgo</c:v>
                </c:pt>
              </c:strCache>
            </c:strRef>
          </c:cat>
          <c:val>
            <c:numRef>
              <c:f>'[3]MRC MATRIZ'!$BJ$6:$BJ$8</c:f>
              <c:numCache>
                <c:formatCode>General</c:formatCode>
                <c:ptCount val="3"/>
                <c:pt idx="0">
                  <c:v>0.26111111111111107</c:v>
                </c:pt>
                <c:pt idx="1">
                  <c:v>0.23076923076923073</c:v>
                </c:pt>
                <c:pt idx="2">
                  <c:v>0.43162393162393164</c:v>
                </c:pt>
              </c:numCache>
            </c:numRef>
          </c:val>
          <c:extLst>
            <c:ext xmlns:c16="http://schemas.microsoft.com/office/drawing/2014/chart" uri="{C3380CC4-5D6E-409C-BE32-E72D297353CC}">
              <c16:uniqueId val="{0000000A-78F0-4E3A-BFFF-17BC15C31B71}"/>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chart" Target="../charts/chart2.xml"/><Relationship Id="rId18" Type="http://schemas.openxmlformats.org/officeDocument/2006/relationships/image" Target="../media/image16.jpeg"/><Relationship Id="rId26" Type="http://schemas.openxmlformats.org/officeDocument/2006/relationships/chart" Target="../charts/chart3.xml"/><Relationship Id="rId3" Type="http://schemas.openxmlformats.org/officeDocument/2006/relationships/image" Target="../media/image3.png"/><Relationship Id="rId21" Type="http://schemas.openxmlformats.org/officeDocument/2006/relationships/image" Target="../media/image19.jpeg"/><Relationship Id="rId7" Type="http://schemas.openxmlformats.org/officeDocument/2006/relationships/image" Target="../media/image7.jpg"/><Relationship Id="rId12" Type="http://schemas.openxmlformats.org/officeDocument/2006/relationships/chart" Target="../charts/chart1.xml"/><Relationship Id="rId17" Type="http://schemas.openxmlformats.org/officeDocument/2006/relationships/image" Target="../media/image15.jpeg"/><Relationship Id="rId25" Type="http://schemas.openxmlformats.org/officeDocument/2006/relationships/image" Target="../media/image23.jpeg"/><Relationship Id="rId2" Type="http://schemas.openxmlformats.org/officeDocument/2006/relationships/image" Target="../media/image2.png"/><Relationship Id="rId16" Type="http://schemas.openxmlformats.org/officeDocument/2006/relationships/image" Target="../media/image14.jpeg"/><Relationship Id="rId20" Type="http://schemas.openxmlformats.org/officeDocument/2006/relationships/image" Target="../media/image18.jpeg"/><Relationship Id="rId29" Type="http://schemas.openxmlformats.org/officeDocument/2006/relationships/chart" Target="../charts/chart6.xml"/><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2.jpeg"/><Relationship Id="rId5" Type="http://schemas.openxmlformats.org/officeDocument/2006/relationships/image" Target="../media/image5.jpg"/><Relationship Id="rId15" Type="http://schemas.openxmlformats.org/officeDocument/2006/relationships/image" Target="../media/image13.jpeg"/><Relationship Id="rId23" Type="http://schemas.openxmlformats.org/officeDocument/2006/relationships/image" Target="../media/image21.jpeg"/><Relationship Id="rId28" Type="http://schemas.openxmlformats.org/officeDocument/2006/relationships/chart" Target="../charts/chart5.xml"/><Relationship Id="rId10" Type="http://schemas.openxmlformats.org/officeDocument/2006/relationships/image" Target="../media/image10.png"/><Relationship Id="rId19" Type="http://schemas.openxmlformats.org/officeDocument/2006/relationships/image" Target="../media/image17.jpeg"/><Relationship Id="rId31" Type="http://schemas.openxmlformats.org/officeDocument/2006/relationships/image" Target="../media/image2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2.jpeg"/><Relationship Id="rId22" Type="http://schemas.openxmlformats.org/officeDocument/2006/relationships/image" Target="../media/image20.jpeg"/><Relationship Id="rId27" Type="http://schemas.openxmlformats.org/officeDocument/2006/relationships/chart" Target="../charts/chart4.xml"/><Relationship Id="rId30"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184</xdr:row>
      <xdr:rowOff>0</xdr:rowOff>
    </xdr:from>
    <xdr:to>
      <xdr:col>2</xdr:col>
      <xdr:colOff>152400</xdr:colOff>
      <xdr:row>184</xdr:row>
      <xdr:rowOff>152400</xdr:rowOff>
    </xdr:to>
    <xdr:pic>
      <xdr:nvPicPr>
        <xdr:cNvPr id="2" name="Imagen 1" desc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2780" y="43776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186267</xdr:colOff>
      <xdr:row>192</xdr:row>
      <xdr:rowOff>50800</xdr:rowOff>
    </xdr:from>
    <xdr:to>
      <xdr:col>3</xdr:col>
      <xdr:colOff>677333</xdr:colOff>
      <xdr:row>192</xdr:row>
      <xdr:rowOff>2547006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86267" y="68097400"/>
          <a:ext cx="5706533" cy="2496206"/>
        </a:xfrm>
        <a:prstGeom prst="rect">
          <a:avLst/>
        </a:prstGeom>
      </xdr:spPr>
    </xdr:pic>
    <xdr:clientData/>
  </xdr:twoCellAnchor>
  <xdr:twoCellAnchor editAs="oneCell">
    <xdr:from>
      <xdr:col>3</xdr:col>
      <xdr:colOff>1024465</xdr:colOff>
      <xdr:row>192</xdr:row>
      <xdr:rowOff>50799</xdr:rowOff>
    </xdr:from>
    <xdr:to>
      <xdr:col>5</xdr:col>
      <xdr:colOff>1275291</xdr:colOff>
      <xdr:row>192</xdr:row>
      <xdr:rowOff>2540000</xdr:rowOff>
    </xdr:to>
    <xdr:pic>
      <xdr:nvPicPr>
        <xdr:cNvPr id="7" name="Imagen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3"/>
        <a:srcRect l="9172" t="24331" r="45673" b="19733"/>
        <a:stretch/>
      </xdr:blipFill>
      <xdr:spPr bwMode="auto">
        <a:xfrm>
          <a:off x="6239932" y="68097399"/>
          <a:ext cx="4064001" cy="24892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1989666</xdr:colOff>
      <xdr:row>192</xdr:row>
      <xdr:rowOff>33867</xdr:rowOff>
    </xdr:from>
    <xdr:to>
      <xdr:col>6</xdr:col>
      <xdr:colOff>2269067</xdr:colOff>
      <xdr:row>193</xdr:row>
      <xdr:rowOff>2355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684933" y="68080467"/>
          <a:ext cx="3268134" cy="2575956"/>
        </a:xfrm>
        <a:prstGeom prst="rect">
          <a:avLst/>
        </a:prstGeom>
      </xdr:spPr>
    </xdr:pic>
    <xdr:clientData/>
  </xdr:twoCellAnchor>
  <xdr:twoCellAnchor editAs="oneCell">
    <xdr:from>
      <xdr:col>0</xdr:col>
      <xdr:colOff>42334</xdr:colOff>
      <xdr:row>180</xdr:row>
      <xdr:rowOff>135468</xdr:rowOff>
    </xdr:from>
    <xdr:to>
      <xdr:col>2</xdr:col>
      <xdr:colOff>1260054</xdr:colOff>
      <xdr:row>180</xdr:row>
      <xdr:rowOff>3073399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334" y="61366401"/>
          <a:ext cx="4409653" cy="2937931"/>
        </a:xfrm>
        <a:prstGeom prst="rect">
          <a:avLst/>
        </a:prstGeom>
      </xdr:spPr>
    </xdr:pic>
    <xdr:clientData/>
  </xdr:twoCellAnchor>
  <xdr:twoCellAnchor editAs="oneCell">
    <xdr:from>
      <xdr:col>2</xdr:col>
      <xdr:colOff>1385296</xdr:colOff>
      <xdr:row>180</xdr:row>
      <xdr:rowOff>287865</xdr:rowOff>
    </xdr:from>
    <xdr:to>
      <xdr:col>4</xdr:col>
      <xdr:colOff>39159</xdr:colOff>
      <xdr:row>180</xdr:row>
      <xdr:rowOff>3132666</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842"/>
        <a:stretch/>
      </xdr:blipFill>
      <xdr:spPr>
        <a:xfrm>
          <a:off x="4577229" y="61518798"/>
          <a:ext cx="2661772" cy="2844801"/>
        </a:xfrm>
        <a:prstGeom prst="rect">
          <a:avLst/>
        </a:prstGeom>
      </xdr:spPr>
    </xdr:pic>
    <xdr:clientData/>
  </xdr:twoCellAnchor>
  <xdr:twoCellAnchor editAs="oneCell">
    <xdr:from>
      <xdr:col>5</xdr:col>
      <xdr:colOff>1913466</xdr:colOff>
      <xdr:row>180</xdr:row>
      <xdr:rowOff>338665</xdr:rowOff>
    </xdr:from>
    <xdr:to>
      <xdr:col>6</xdr:col>
      <xdr:colOff>2277533</xdr:colOff>
      <xdr:row>180</xdr:row>
      <xdr:rowOff>3020905</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08733" y="61569598"/>
          <a:ext cx="3352800" cy="2682240"/>
        </a:xfrm>
        <a:prstGeom prst="rect">
          <a:avLst/>
        </a:prstGeom>
      </xdr:spPr>
    </xdr:pic>
    <xdr:clientData/>
  </xdr:twoCellAnchor>
  <xdr:twoCellAnchor editAs="oneCell">
    <xdr:from>
      <xdr:col>4</xdr:col>
      <xdr:colOff>414867</xdr:colOff>
      <xdr:row>180</xdr:row>
      <xdr:rowOff>491067</xdr:rowOff>
    </xdr:from>
    <xdr:to>
      <xdr:col>5</xdr:col>
      <xdr:colOff>1871134</xdr:colOff>
      <xdr:row>180</xdr:row>
      <xdr:rowOff>2954867</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1334" y="61722000"/>
          <a:ext cx="3285067" cy="2463800"/>
        </a:xfrm>
        <a:prstGeom prst="rect">
          <a:avLst/>
        </a:prstGeom>
      </xdr:spPr>
    </xdr:pic>
    <xdr:clientData/>
  </xdr:twoCellAnchor>
  <xdr:twoCellAnchor editAs="oneCell">
    <xdr:from>
      <xdr:col>5</xdr:col>
      <xdr:colOff>8463</xdr:colOff>
      <xdr:row>186</xdr:row>
      <xdr:rowOff>50799</xdr:rowOff>
    </xdr:from>
    <xdr:to>
      <xdr:col>6</xdr:col>
      <xdr:colOff>1532465</xdr:colOff>
      <xdr:row>186</xdr:row>
      <xdr:rowOff>3646428</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9"/>
        <a:srcRect l="8336" t="18526" r="45514" b="16103"/>
        <a:stretch/>
      </xdr:blipFill>
      <xdr:spPr>
        <a:xfrm>
          <a:off x="8703730" y="67953466"/>
          <a:ext cx="4512735" cy="3595629"/>
        </a:xfrm>
        <a:prstGeom prst="rect">
          <a:avLst/>
        </a:prstGeom>
      </xdr:spPr>
    </xdr:pic>
    <xdr:clientData/>
  </xdr:twoCellAnchor>
  <xdr:twoCellAnchor editAs="oneCell">
    <xdr:from>
      <xdr:col>0</xdr:col>
      <xdr:colOff>634998</xdr:colOff>
      <xdr:row>186</xdr:row>
      <xdr:rowOff>101599</xdr:rowOff>
    </xdr:from>
    <xdr:to>
      <xdr:col>3</xdr:col>
      <xdr:colOff>1464733</xdr:colOff>
      <xdr:row>186</xdr:row>
      <xdr:rowOff>3544062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0"/>
        <a:srcRect l="12084" t="8824" r="3615" b="5832"/>
        <a:stretch/>
      </xdr:blipFill>
      <xdr:spPr>
        <a:xfrm>
          <a:off x="634998" y="68004266"/>
          <a:ext cx="6045202" cy="3442463"/>
        </a:xfrm>
        <a:prstGeom prst="rect">
          <a:avLst/>
        </a:prstGeom>
      </xdr:spPr>
    </xdr:pic>
    <xdr:clientData/>
  </xdr:twoCellAnchor>
  <xdr:twoCellAnchor editAs="oneCell">
    <xdr:from>
      <xdr:col>2</xdr:col>
      <xdr:colOff>127908</xdr:colOff>
      <xdr:row>284</xdr:row>
      <xdr:rowOff>46265</xdr:rowOff>
    </xdr:from>
    <xdr:to>
      <xdr:col>5</xdr:col>
      <xdr:colOff>1438275</xdr:colOff>
      <xdr:row>284</xdr:row>
      <xdr:rowOff>4620901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1"/>
        <a:srcRect l="30242" t="38735" r="31718" b="18085"/>
        <a:stretch/>
      </xdr:blipFill>
      <xdr:spPr>
        <a:xfrm>
          <a:off x="3318783" y="108783665"/>
          <a:ext cx="7158717" cy="4574636"/>
        </a:xfrm>
        <a:prstGeom prst="rect">
          <a:avLst/>
        </a:prstGeom>
      </xdr:spPr>
    </xdr:pic>
    <xdr:clientData/>
  </xdr:twoCellAnchor>
  <xdr:twoCellAnchor>
    <xdr:from>
      <xdr:col>0</xdr:col>
      <xdr:colOff>0</xdr:colOff>
      <xdr:row>156</xdr:row>
      <xdr:rowOff>15240</xdr:rowOff>
    </xdr:from>
    <xdr:to>
      <xdr:col>3</xdr:col>
      <xdr:colOff>1447800</xdr:colOff>
      <xdr:row>171</xdr:row>
      <xdr:rowOff>15240</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1432560</xdr:colOff>
      <xdr:row>155</xdr:row>
      <xdr:rowOff>175260</xdr:rowOff>
    </xdr:from>
    <xdr:to>
      <xdr:col>7</xdr:col>
      <xdr:colOff>0</xdr:colOff>
      <xdr:row>171</xdr:row>
      <xdr:rowOff>0</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38101</xdr:colOff>
      <xdr:row>180</xdr:row>
      <xdr:rowOff>3134922</xdr:rowOff>
    </xdr:from>
    <xdr:to>
      <xdr:col>2</xdr:col>
      <xdr:colOff>1</xdr:colOff>
      <xdr:row>180</xdr:row>
      <xdr:rowOff>5179622</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1" y="70476672"/>
          <a:ext cx="3067050" cy="2044700"/>
        </a:xfrm>
        <a:prstGeom prst="rect">
          <a:avLst/>
        </a:prstGeom>
      </xdr:spPr>
    </xdr:pic>
    <xdr:clientData/>
  </xdr:twoCellAnchor>
  <xdr:twoCellAnchor editAs="oneCell">
    <xdr:from>
      <xdr:col>2</xdr:col>
      <xdr:colOff>14250</xdr:colOff>
      <xdr:row>180</xdr:row>
      <xdr:rowOff>3105149</xdr:rowOff>
    </xdr:from>
    <xdr:to>
      <xdr:col>3</xdr:col>
      <xdr:colOff>1835226</xdr:colOff>
      <xdr:row>181</xdr:row>
      <xdr:rowOff>9524</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19400" y="70446899"/>
          <a:ext cx="3747408" cy="2105025"/>
        </a:xfrm>
        <a:prstGeom prst="rect">
          <a:avLst/>
        </a:prstGeom>
      </xdr:spPr>
    </xdr:pic>
    <xdr:clientData/>
  </xdr:twoCellAnchor>
  <xdr:twoCellAnchor editAs="oneCell">
    <xdr:from>
      <xdr:col>4</xdr:col>
      <xdr:colOff>228601</xdr:colOff>
      <xdr:row>180</xdr:row>
      <xdr:rowOff>3063875</xdr:rowOff>
    </xdr:from>
    <xdr:to>
      <xdr:col>5</xdr:col>
      <xdr:colOff>1666876</xdr:colOff>
      <xdr:row>181</xdr:row>
      <xdr:rowOff>9525</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15151" y="70405625"/>
          <a:ext cx="3219450" cy="2146300"/>
        </a:xfrm>
        <a:prstGeom prst="rect">
          <a:avLst/>
        </a:prstGeom>
      </xdr:spPr>
    </xdr:pic>
    <xdr:clientData/>
  </xdr:twoCellAnchor>
  <xdr:twoCellAnchor editAs="oneCell">
    <xdr:from>
      <xdr:col>5</xdr:col>
      <xdr:colOff>1860351</xdr:colOff>
      <xdr:row>180</xdr:row>
      <xdr:rowOff>3050977</xdr:rowOff>
    </xdr:from>
    <xdr:to>
      <xdr:col>6</xdr:col>
      <xdr:colOff>2140741</xdr:colOff>
      <xdr:row>180</xdr:row>
      <xdr:rowOff>5172669</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313789" y="70053399"/>
          <a:ext cx="3182538" cy="2121692"/>
        </a:xfrm>
        <a:prstGeom prst="rect">
          <a:avLst/>
        </a:prstGeom>
      </xdr:spPr>
    </xdr:pic>
    <xdr:clientData/>
  </xdr:twoCellAnchor>
  <xdr:twoCellAnchor editAs="oneCell">
    <xdr:from>
      <xdr:col>5</xdr:col>
      <xdr:colOff>1578749</xdr:colOff>
      <xdr:row>180</xdr:row>
      <xdr:rowOff>5160153</xdr:rowOff>
    </xdr:from>
    <xdr:to>
      <xdr:col>7</xdr:col>
      <xdr:colOff>0</xdr:colOff>
      <xdr:row>181</xdr:row>
      <xdr:rowOff>2376287</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032187" y="72162575"/>
          <a:ext cx="3615352" cy="2410235"/>
        </a:xfrm>
        <a:prstGeom prst="rect">
          <a:avLst/>
        </a:prstGeom>
      </xdr:spPr>
    </xdr:pic>
    <xdr:clientData/>
  </xdr:twoCellAnchor>
  <xdr:twoCellAnchor editAs="oneCell">
    <xdr:from>
      <xdr:col>3</xdr:col>
      <xdr:colOff>1536407</xdr:colOff>
      <xdr:row>180</xdr:row>
      <xdr:rowOff>5191457</xdr:rowOff>
    </xdr:from>
    <xdr:to>
      <xdr:col>5</xdr:col>
      <xdr:colOff>1273969</xdr:colOff>
      <xdr:row>181</xdr:row>
      <xdr:rowOff>2306836</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96563" y="72193879"/>
          <a:ext cx="3464219" cy="2309480"/>
        </a:xfrm>
        <a:prstGeom prst="rect">
          <a:avLst/>
        </a:prstGeom>
      </xdr:spPr>
    </xdr:pic>
    <xdr:clientData/>
  </xdr:twoCellAnchor>
  <xdr:twoCellAnchor editAs="oneCell">
    <xdr:from>
      <xdr:col>1</xdr:col>
      <xdr:colOff>2027579</xdr:colOff>
      <xdr:row>180</xdr:row>
      <xdr:rowOff>5138840</xdr:rowOff>
    </xdr:from>
    <xdr:to>
      <xdr:col>3</xdr:col>
      <xdr:colOff>1878210</xdr:colOff>
      <xdr:row>181</xdr:row>
      <xdr:rowOff>2492315</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69376" y="72141262"/>
          <a:ext cx="3821366" cy="2547576"/>
        </a:xfrm>
        <a:prstGeom prst="rect">
          <a:avLst/>
        </a:prstGeom>
      </xdr:spPr>
    </xdr:pic>
    <xdr:clientData/>
  </xdr:twoCellAnchor>
  <xdr:twoCellAnchor editAs="oneCell">
    <xdr:from>
      <xdr:col>0</xdr:col>
      <xdr:colOff>4688</xdr:colOff>
      <xdr:row>180</xdr:row>
      <xdr:rowOff>5120950</xdr:rowOff>
    </xdr:from>
    <xdr:to>
      <xdr:col>2</xdr:col>
      <xdr:colOff>10236</xdr:colOff>
      <xdr:row>181</xdr:row>
      <xdr:rowOff>1994297</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688" y="72123372"/>
          <a:ext cx="3101173" cy="2067448"/>
        </a:xfrm>
        <a:prstGeom prst="rect">
          <a:avLst/>
        </a:prstGeom>
      </xdr:spPr>
    </xdr:pic>
    <xdr:clientData/>
  </xdr:twoCellAnchor>
  <xdr:twoCellAnchor editAs="oneCell">
    <xdr:from>
      <xdr:col>0</xdr:col>
      <xdr:colOff>0</xdr:colOff>
      <xdr:row>181</xdr:row>
      <xdr:rowOff>1979414</xdr:rowOff>
    </xdr:from>
    <xdr:to>
      <xdr:col>2</xdr:col>
      <xdr:colOff>28731</xdr:colOff>
      <xdr:row>182</xdr:row>
      <xdr:rowOff>2287</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74175937"/>
          <a:ext cx="3124356" cy="2082904"/>
        </a:xfrm>
        <a:prstGeom prst="rect">
          <a:avLst/>
        </a:prstGeom>
      </xdr:spPr>
    </xdr:pic>
    <xdr:clientData/>
  </xdr:twoCellAnchor>
  <xdr:twoCellAnchor editAs="oneCell">
    <xdr:from>
      <xdr:col>5</xdr:col>
      <xdr:colOff>1562695</xdr:colOff>
      <xdr:row>181</xdr:row>
      <xdr:rowOff>1587425</xdr:rowOff>
    </xdr:from>
    <xdr:to>
      <xdr:col>7</xdr:col>
      <xdr:colOff>74414</xdr:colOff>
      <xdr:row>182</xdr:row>
      <xdr:rowOff>229</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016133" y="73783948"/>
          <a:ext cx="3705820" cy="2472835"/>
        </a:xfrm>
        <a:prstGeom prst="rect">
          <a:avLst/>
        </a:prstGeom>
      </xdr:spPr>
    </xdr:pic>
    <xdr:clientData/>
  </xdr:twoCellAnchor>
  <xdr:twoCellAnchor editAs="oneCell">
    <xdr:from>
      <xdr:col>3</xdr:col>
      <xdr:colOff>1547812</xdr:colOff>
      <xdr:row>181</xdr:row>
      <xdr:rowOff>1762787</xdr:rowOff>
    </xdr:from>
    <xdr:to>
      <xdr:col>5</xdr:col>
      <xdr:colOff>1318615</xdr:colOff>
      <xdr:row>182</xdr:row>
      <xdr:rowOff>31420</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607968" y="73959310"/>
          <a:ext cx="3497460" cy="2331640"/>
        </a:xfrm>
        <a:prstGeom prst="rect">
          <a:avLst/>
        </a:prstGeom>
      </xdr:spPr>
    </xdr:pic>
    <xdr:clientData/>
  </xdr:twoCellAnchor>
  <xdr:twoCellAnchor editAs="oneCell">
    <xdr:from>
      <xdr:col>2</xdr:col>
      <xdr:colOff>29766</xdr:colOff>
      <xdr:row>181</xdr:row>
      <xdr:rowOff>1756172</xdr:rowOff>
    </xdr:from>
    <xdr:to>
      <xdr:col>3</xdr:col>
      <xdr:colOff>1525490</xdr:colOff>
      <xdr:row>182</xdr:row>
      <xdr:rowOff>1</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125391" y="73952695"/>
          <a:ext cx="3460255" cy="2306836"/>
        </a:xfrm>
        <a:prstGeom prst="rect">
          <a:avLst/>
        </a:prstGeom>
      </xdr:spPr>
    </xdr:pic>
    <xdr:clientData/>
  </xdr:twoCellAnchor>
  <xdr:twoCellAnchor>
    <xdr:from>
      <xdr:col>0</xdr:col>
      <xdr:colOff>35719</xdr:colOff>
      <xdr:row>204</xdr:row>
      <xdr:rowOff>226219</xdr:rowOff>
    </xdr:from>
    <xdr:to>
      <xdr:col>2</xdr:col>
      <xdr:colOff>1226344</xdr:colOff>
      <xdr:row>204</xdr:row>
      <xdr:rowOff>3381375</xdr:rowOff>
    </xdr:to>
    <xdr:graphicFrame macro="">
      <xdr:nvGraphicFramePr>
        <xdr:cNvPr id="33" name="Gráfico 32">
          <a:extLst>
            <a:ext uri="{FF2B5EF4-FFF2-40B4-BE49-F238E27FC236}">
              <a16:creationId xmlns:a16="http://schemas.microsoft.com/office/drawing/2014/main" id="{A28264D3-F755-4B4C-8D0A-1024FF1D6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1131092</xdr:colOff>
      <xdr:row>204</xdr:row>
      <xdr:rowOff>226217</xdr:rowOff>
    </xdr:from>
    <xdr:to>
      <xdr:col>5</xdr:col>
      <xdr:colOff>726280</xdr:colOff>
      <xdr:row>204</xdr:row>
      <xdr:rowOff>3393281</xdr:rowOff>
    </xdr:to>
    <xdr:graphicFrame macro="">
      <xdr:nvGraphicFramePr>
        <xdr:cNvPr id="35" name="Gráfico 34">
          <a:extLst>
            <a:ext uri="{FF2B5EF4-FFF2-40B4-BE49-F238E27FC236}">
              <a16:creationId xmlns:a16="http://schemas.microsoft.com/office/drawing/2014/main" id="{49E15886-BCA8-4F63-BE2D-8F1AA7F5E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404812</xdr:colOff>
      <xdr:row>204</xdr:row>
      <xdr:rowOff>238123</xdr:rowOff>
    </xdr:from>
    <xdr:to>
      <xdr:col>6</xdr:col>
      <xdr:colOff>2262187</xdr:colOff>
      <xdr:row>204</xdr:row>
      <xdr:rowOff>3393281</xdr:rowOff>
    </xdr:to>
    <xdr:graphicFrame macro="">
      <xdr:nvGraphicFramePr>
        <xdr:cNvPr id="36" name="Gráfico 35">
          <a:extLst>
            <a:ext uri="{FF2B5EF4-FFF2-40B4-BE49-F238E27FC236}">
              <a16:creationId xmlns:a16="http://schemas.microsoft.com/office/drawing/2014/main" id="{54D23A53-2DF5-40D8-9131-BC6D188D0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1035844</xdr:colOff>
      <xdr:row>214</xdr:row>
      <xdr:rowOff>130969</xdr:rowOff>
    </xdr:from>
    <xdr:to>
      <xdr:col>6</xdr:col>
      <xdr:colOff>1297781</xdr:colOff>
      <xdr:row>214</xdr:row>
      <xdr:rowOff>3250407</xdr:rowOff>
    </xdr:to>
    <xdr:graphicFrame macro="">
      <xdr:nvGraphicFramePr>
        <xdr:cNvPr id="37" name="Gráfico 36">
          <a:extLst>
            <a:ext uri="{FF2B5EF4-FFF2-40B4-BE49-F238E27FC236}">
              <a16:creationId xmlns:a16="http://schemas.microsoft.com/office/drawing/2014/main" id="{C40CCF38-A5DC-41B0-85E7-08FC65B48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654843</xdr:colOff>
      <xdr:row>214</xdr:row>
      <xdr:rowOff>107156</xdr:rowOff>
    </xdr:from>
    <xdr:to>
      <xdr:col>3</xdr:col>
      <xdr:colOff>642936</xdr:colOff>
      <xdr:row>214</xdr:row>
      <xdr:rowOff>3309938</xdr:rowOff>
    </xdr:to>
    <xdr:graphicFrame macro="">
      <xdr:nvGraphicFramePr>
        <xdr:cNvPr id="38" name="Gráfico 37">
          <a:extLst>
            <a:ext uri="{FF2B5EF4-FFF2-40B4-BE49-F238E27FC236}">
              <a16:creationId xmlns:a16="http://schemas.microsoft.com/office/drawing/2014/main" id="{5AC3EE35-508A-4DCD-B8F7-3AF7C2F92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0</xdr:col>
      <xdr:colOff>0</xdr:colOff>
      <xdr:row>0</xdr:row>
      <xdr:rowOff>0</xdr:rowOff>
    </xdr:from>
    <xdr:to>
      <xdr:col>2</xdr:col>
      <xdr:colOff>1762125</xdr:colOff>
      <xdr:row>0</xdr:row>
      <xdr:rowOff>952500</xdr:rowOff>
    </xdr:to>
    <xdr:pic>
      <xdr:nvPicPr>
        <xdr:cNvPr id="41" name="Imagen 40">
          <a:extLst>
            <a:ext uri="{FF2B5EF4-FFF2-40B4-BE49-F238E27FC236}">
              <a16:creationId xmlns:a16="http://schemas.microsoft.com/office/drawing/2014/main" id="{02F381FD-A412-46FA-8F4E-5F61B8A17A53}"/>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4953000" cy="95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88ea380fdb3033c8/Escritorio/Presupuesto%20INAP%20actualiz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DICADORES%20MISIONALES%20IN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AP%202023/UNIDAD%20DE%20TRANSPARENCIA%20Y%20ANTICORRUPCION/MATRICES/Matriz%20del%20Mapa%20de%20Riesgos%20de%20Corrupcion%20a&#241;o%202023%20IN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al 30-09-2023"/>
      <sheetName val="Presupuesto 2024"/>
      <sheetName val="Hoja1"/>
    </sheetNames>
    <sheetDataSet>
      <sheetData sheetId="0"/>
      <sheetData sheetId="1"/>
      <sheetData sheetId="2">
        <row r="1">
          <cell r="C1" t="str">
            <v>Total Nivel</v>
          </cell>
          <cell r="D1" t="str">
            <v>Ejecutado</v>
          </cell>
        </row>
        <row r="2">
          <cell r="B2" t="str">
            <v>Nivel 100</v>
          </cell>
          <cell r="C2">
            <v>1452807300</v>
          </cell>
          <cell r="D2">
            <v>1014704310</v>
          </cell>
        </row>
        <row r="3">
          <cell r="B3" t="str">
            <v>Nivel 200</v>
          </cell>
          <cell r="C3">
            <v>260300000</v>
          </cell>
          <cell r="D3">
            <v>193311626</v>
          </cell>
        </row>
        <row r="4">
          <cell r="B4" t="str">
            <v>Nivel 300</v>
          </cell>
          <cell r="C4">
            <v>30900000</v>
          </cell>
          <cell r="D4">
            <v>9366040</v>
          </cell>
        </row>
        <row r="5">
          <cell r="B5" t="str">
            <v>Nivel 500</v>
          </cell>
          <cell r="C5">
            <v>254561200</v>
          </cell>
          <cell r="D5">
            <v>8500000</v>
          </cell>
        </row>
        <row r="6">
          <cell r="B6" t="str">
            <v>Nivel 800</v>
          </cell>
          <cell r="C6">
            <v>2975899400</v>
          </cell>
          <cell r="D6">
            <v>1078188552</v>
          </cell>
        </row>
        <row r="25">
          <cell r="C25" t="str">
            <v>No Ejecutado</v>
          </cell>
          <cell r="D25" t="str">
            <v>Ejecutado</v>
          </cell>
        </row>
        <row r="26">
          <cell r="C26">
            <v>2670397372</v>
          </cell>
          <cell r="D26">
            <v>2304070527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sheetData sheetId="1">
        <row r="6">
          <cell r="A6" t="str">
            <v>POSTULANTES</v>
          </cell>
          <cell r="B6">
            <v>14</v>
          </cell>
        </row>
        <row r="7">
          <cell r="A7" t="str">
            <v>GANADORES</v>
          </cell>
          <cell r="B7">
            <v>3</v>
          </cell>
        </row>
        <row r="13">
          <cell r="A13" t="str">
            <v>POSTULANTES</v>
          </cell>
          <cell r="B13">
            <v>37</v>
          </cell>
        </row>
        <row r="14">
          <cell r="A14" t="str">
            <v>GANADORES</v>
          </cell>
          <cell r="B14">
            <v>6</v>
          </cell>
        </row>
        <row r="20">
          <cell r="A20" t="str">
            <v>EVENTOS</v>
          </cell>
          <cell r="B20">
            <v>3</v>
          </cell>
        </row>
        <row r="21">
          <cell r="A21" t="str">
            <v>ASISTENTES</v>
          </cell>
          <cell r="B21">
            <v>700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MATRIZ"/>
      <sheetName val="Situaciones de corrupción"/>
      <sheetName val="Causas"/>
      <sheetName val="Consecuencias"/>
      <sheetName val="Prob. - Impacto - Riesgo"/>
      <sheetName val="Acciones de mitagación"/>
      <sheetName val="Plan de ejecución "/>
      <sheetName val="MRC Matriz INAP"/>
      <sheetName val="Plantillas"/>
    </sheetNames>
    <sheetDataSet>
      <sheetData sheetId="0">
        <row r="6">
          <cell r="BH6" t="str">
            <v>Porcentaje de impacto</v>
          </cell>
          <cell r="BI6">
            <v>0.73888888888888893</v>
          </cell>
          <cell r="BJ6">
            <v>0.26111111111111107</v>
          </cell>
        </row>
        <row r="7">
          <cell r="BH7" t="str">
            <v>Porcentaje de probabilidad</v>
          </cell>
          <cell r="BI7">
            <v>0.76923076923076927</v>
          </cell>
          <cell r="BJ7">
            <v>0.23076923076923073</v>
          </cell>
        </row>
        <row r="8">
          <cell r="BH8" t="str">
            <v>Porcentaje de riesgo</v>
          </cell>
          <cell r="BI8">
            <v>0.56837606837606836</v>
          </cell>
          <cell r="BJ8">
            <v>0.43162393162393164</v>
          </cell>
        </row>
        <row r="22">
          <cell r="BH22" t="str">
            <v>Porcentaje de impacto</v>
          </cell>
          <cell r="BI22">
            <v>0.68888888888888888</v>
          </cell>
          <cell r="BJ22">
            <v>0.31111111111111112</v>
          </cell>
        </row>
        <row r="23">
          <cell r="BH23" t="str">
            <v>Porcentaje de probabilidad</v>
          </cell>
          <cell r="BI23">
            <v>0.92307692307692313</v>
          </cell>
          <cell r="BJ23">
            <v>7.6923076923076872E-2</v>
          </cell>
        </row>
        <row r="24">
          <cell r="BH24" t="str">
            <v>Porcentaje de riesgo</v>
          </cell>
          <cell r="BI24">
            <v>0.63589743589743586</v>
          </cell>
          <cell r="BJ24">
            <v>0.36410256410256414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inap.gov.py/" TargetMode="External"/><Relationship Id="rId18" Type="http://schemas.openxmlformats.org/officeDocument/2006/relationships/hyperlink" Target="https://transparencia.senac.gov.py/portal/historial-cumplimiento" TargetMode="External"/><Relationship Id="rId26" Type="http://schemas.openxmlformats.org/officeDocument/2006/relationships/hyperlink" Target="http://www.inap.gov.py/" TargetMode="External"/><Relationship Id="rId21" Type="http://schemas.openxmlformats.org/officeDocument/2006/relationships/hyperlink" Target="https://www.contrataciones.gov.py/sccm-gui/compras/consultaOrdenCompra.seam?initVar=INIT" TargetMode="External"/><Relationship Id="rId34" Type="http://schemas.openxmlformats.org/officeDocument/2006/relationships/hyperlink" Target="http://www.inap.gov.py/" TargetMode="External"/><Relationship Id="rId7" Type="http://schemas.openxmlformats.org/officeDocument/2006/relationships/hyperlink" Target="https://www.facebook.com/InstitutoNacionalParaguayo" TargetMode="External"/><Relationship Id="rId12" Type="http://schemas.openxmlformats.org/officeDocument/2006/relationships/hyperlink" Target="https://transparencia.senac.gov.py/portal" TargetMode="External"/><Relationship Id="rId17" Type="http://schemas.openxmlformats.org/officeDocument/2006/relationships/hyperlink" Target="https://transparencia.senac.gov.py/portal/historial-cumplimiento" TargetMode="External"/><Relationship Id="rId25" Type="http://schemas.openxmlformats.org/officeDocument/2006/relationships/hyperlink" Target="http://www.inap.gov.py/" TargetMode="External"/><Relationship Id="rId33" Type="http://schemas.openxmlformats.org/officeDocument/2006/relationships/hyperlink" Target="http://www.inap.gov.py/" TargetMode="External"/><Relationship Id="rId38" Type="http://schemas.openxmlformats.org/officeDocument/2006/relationships/drawing" Target="../drawings/drawing1.xml"/><Relationship Id="rId2" Type="http://schemas.openxmlformats.org/officeDocument/2006/relationships/hyperlink" Target="https://www.contrataciones.gov.py/buscador/licitaciones.html?nro_nombre_licitacion=417035" TargetMode="External"/><Relationship Id="rId16" Type="http://schemas.openxmlformats.org/officeDocument/2006/relationships/hyperlink" Target="https://transparencia.senac.gov.py/portal/historial-cumplimiento" TargetMode="External"/><Relationship Id="rId20" Type="http://schemas.openxmlformats.org/officeDocument/2006/relationships/hyperlink" Target="https://www.contrataciones.gov.py/sccm-gui/compras/consultaOrdenCompra.seam?initVar=INIT" TargetMode="External"/><Relationship Id="rId29" Type="http://schemas.openxmlformats.org/officeDocument/2006/relationships/hyperlink" Target="https://transparencia.senac.gov.py/portal/historial-cumplimiento" TargetMode="External"/><Relationship Id="rId1" Type="http://schemas.openxmlformats.org/officeDocument/2006/relationships/hyperlink" Target="http://www.inap.gov.py/" TargetMode="External"/><Relationship Id="rId6" Type="http://schemas.openxmlformats.org/officeDocument/2006/relationships/hyperlink" Target="http://www.inap.gov.py/" TargetMode="External"/><Relationship Id="rId11" Type="http://schemas.openxmlformats.org/officeDocument/2006/relationships/hyperlink" Target="https://transparencia.senac.gov.py/portal/historial-cumplimiento" TargetMode="External"/><Relationship Id="rId24" Type="http://schemas.openxmlformats.org/officeDocument/2006/relationships/hyperlink" Target="https://www.instagram.com/p/CuFh-Q2OUUa/?hl=es" TargetMode="External"/><Relationship Id="rId32" Type="http://schemas.openxmlformats.org/officeDocument/2006/relationships/hyperlink" Target="http://www.inap.gov.py/" TargetMode="External"/><Relationship Id="rId37" Type="http://schemas.openxmlformats.org/officeDocument/2006/relationships/printerSettings" Target="../printerSettings/printerSettings1.bin"/><Relationship Id="rId5" Type="http://schemas.openxmlformats.org/officeDocument/2006/relationships/hyperlink" Target="https://www.inap.gov.py/application/files/5116/7768/3290/PLAN_DE_RENDICION_DE_CUENTAS_AL_CIUDADANO.pdf" TargetMode="External"/><Relationship Id="rId15" Type="http://schemas.openxmlformats.org/officeDocument/2006/relationships/hyperlink" Target="http://www.inap.gov.py/" TargetMode="External"/><Relationship Id="rId23" Type="http://schemas.openxmlformats.org/officeDocument/2006/relationships/hyperlink" Target="https://www.inap.gov.py/index.php/institucional/resoluciones" TargetMode="External"/><Relationship Id="rId28" Type="http://schemas.openxmlformats.org/officeDocument/2006/relationships/hyperlink" Target="https://transparencia.senac.gov.py/portal/historial-cumplimiento" TargetMode="External"/><Relationship Id="rId36" Type="http://schemas.openxmlformats.org/officeDocument/2006/relationships/hyperlink" Target="https://transparencia.senac.gov.py/portal" TargetMode="External"/><Relationship Id="rId10" Type="http://schemas.openxmlformats.org/officeDocument/2006/relationships/hyperlink" Target="https://www.facebook.com/Instituto-Nacional-del-Audiovisual-Paraguayo-INAP-114167891293368/" TargetMode="External"/><Relationship Id="rId19" Type="http://schemas.openxmlformats.org/officeDocument/2006/relationships/hyperlink" Target="https://informacionpublica.paraguay.gov.py/portal/" TargetMode="External"/><Relationship Id="rId31" Type="http://schemas.openxmlformats.org/officeDocument/2006/relationships/hyperlink" Target="https://www.contrataciones.gov.py/buscador/licitaciones.html?nro_nombre_licitacion=424434" TargetMode="External"/><Relationship Id="rId4" Type="http://schemas.openxmlformats.org/officeDocument/2006/relationships/hyperlink" Target="https://www.inap.gov.py/application/files/5116/7768/3290/PLAN_DE_RENDICION_DE_CUENTAS_AL_CIUDADANO.pdf" TargetMode="External"/><Relationship Id="rId9" Type="http://schemas.openxmlformats.org/officeDocument/2006/relationships/hyperlink" Target="http://comunicacion@mitic.gov.py/" TargetMode="External"/><Relationship Id="rId14" Type="http://schemas.openxmlformats.org/officeDocument/2006/relationships/hyperlink" Target="http://www.inap.gov.py/" TargetMode="External"/><Relationship Id="rId22" Type="http://schemas.openxmlformats.org/officeDocument/2006/relationships/hyperlink" Target="https://www.instagram.com/p/CtKE0jALjT7/?hl=es" TargetMode="External"/><Relationship Id="rId27" Type="http://schemas.openxmlformats.org/officeDocument/2006/relationships/hyperlink" Target="http://www.inap.gov.py/" TargetMode="External"/><Relationship Id="rId30" Type="http://schemas.openxmlformats.org/officeDocument/2006/relationships/hyperlink" Target="https://www.contrataciones.gov.py/buscador/licitaciones.html?nro_nombre_licitacion=424497" TargetMode="External"/><Relationship Id="rId35" Type="http://schemas.openxmlformats.org/officeDocument/2006/relationships/hyperlink" Target="https://transparencia.senac.gov.py/portal/historial-cumplimiento" TargetMode="External"/><Relationship Id="rId8" Type="http://schemas.openxmlformats.org/officeDocument/2006/relationships/hyperlink" Target="mailto:mesadeentrada@inap.gov.py" TargetMode="External"/><Relationship Id="rId3" Type="http://schemas.openxmlformats.org/officeDocument/2006/relationships/hyperlink" Target="https://www.inap.gov.py/application/files/8916/7768/3293/RESOLUCION_INAP_16_CONFORMACION_CRC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85"/>
  <sheetViews>
    <sheetView tabSelected="1" zoomScale="60" zoomScaleNormal="60" workbookViewId="0">
      <selection activeCell="L1" sqref="L1"/>
    </sheetView>
  </sheetViews>
  <sheetFormatPr baseColWidth="10" defaultColWidth="9.109375" defaultRowHeight="14.4"/>
  <cols>
    <col min="1" max="1" width="15.6640625" style="1" customWidth="1"/>
    <col min="2" max="2" width="30.88671875" style="1" customWidth="1"/>
    <col min="3" max="3" width="29.5546875" style="1" customWidth="1"/>
    <col min="4" max="4" width="29" style="1" customWidth="1"/>
    <col min="5" max="5" width="26.6640625" style="1" customWidth="1"/>
    <col min="6" max="6" width="43.5546875" style="1" customWidth="1"/>
    <col min="7" max="7" width="34.33203125" style="53" customWidth="1"/>
    <col min="8" max="16384" width="9.109375" style="1"/>
  </cols>
  <sheetData>
    <row r="1" spans="1:7" ht="121.8" customHeight="1">
      <c r="A1" s="132" t="s">
        <v>87</v>
      </c>
      <c r="B1" s="132"/>
      <c r="C1" s="132"/>
      <c r="D1" s="132"/>
      <c r="E1" s="132"/>
      <c r="F1" s="132"/>
      <c r="G1" s="132"/>
    </row>
    <row r="2" spans="1:7" ht="51.6" customHeight="1">
      <c r="A2" s="132"/>
      <c r="B2" s="132"/>
      <c r="C2" s="132"/>
      <c r="D2" s="132"/>
      <c r="E2" s="132"/>
      <c r="F2" s="132"/>
      <c r="G2" s="132"/>
    </row>
    <row r="3" spans="1:7" ht="26.4" customHeight="1">
      <c r="A3" s="122" t="s">
        <v>0</v>
      </c>
      <c r="B3" s="122"/>
      <c r="C3" s="122"/>
      <c r="D3" s="122"/>
      <c r="E3" s="122"/>
      <c r="F3" s="122"/>
      <c r="G3" s="122"/>
    </row>
    <row r="4" spans="1:7" ht="26.4" customHeight="1">
      <c r="A4" s="134" t="s">
        <v>1</v>
      </c>
      <c r="B4" s="135"/>
      <c r="C4" s="136" t="s">
        <v>125</v>
      </c>
      <c r="D4" s="137"/>
      <c r="E4" s="137"/>
      <c r="F4" s="137"/>
      <c r="G4" s="138"/>
    </row>
    <row r="5" spans="1:7" ht="26.4" customHeight="1">
      <c r="A5" s="134" t="s">
        <v>2</v>
      </c>
      <c r="B5" s="135"/>
      <c r="C5" s="136" t="s">
        <v>279</v>
      </c>
      <c r="D5" s="137"/>
      <c r="E5" s="137"/>
      <c r="F5" s="137"/>
      <c r="G5" s="138"/>
    </row>
    <row r="6" spans="1:7" ht="18">
      <c r="A6" s="133" t="s">
        <v>3</v>
      </c>
      <c r="B6" s="133"/>
      <c r="C6" s="133"/>
      <c r="D6" s="133"/>
      <c r="E6" s="133"/>
      <c r="F6" s="133"/>
      <c r="G6" s="133"/>
    </row>
    <row r="7" spans="1:7" ht="15" customHeight="1">
      <c r="A7" s="139" t="s">
        <v>126</v>
      </c>
      <c r="B7" s="139"/>
      <c r="C7" s="139"/>
      <c r="D7" s="139"/>
      <c r="E7" s="139"/>
      <c r="F7" s="139"/>
      <c r="G7" s="140"/>
    </row>
    <row r="8" spans="1:7" ht="15" customHeight="1">
      <c r="A8" s="141"/>
      <c r="B8" s="141"/>
      <c r="C8" s="141"/>
      <c r="D8" s="141"/>
      <c r="E8" s="141"/>
      <c r="F8" s="141"/>
      <c r="G8" s="142"/>
    </row>
    <row r="9" spans="1:7" ht="15" customHeight="1">
      <c r="A9" s="141"/>
      <c r="B9" s="141"/>
      <c r="C9" s="141"/>
      <c r="D9" s="141"/>
      <c r="E9" s="141"/>
      <c r="F9" s="141"/>
      <c r="G9" s="142"/>
    </row>
    <row r="10" spans="1:7" ht="12.75" customHeight="1">
      <c r="A10" s="143"/>
      <c r="B10" s="143"/>
      <c r="C10" s="143"/>
      <c r="D10" s="143"/>
      <c r="E10" s="143"/>
      <c r="F10" s="143"/>
      <c r="G10" s="144"/>
    </row>
    <row r="11" spans="1:7" ht="15" hidden="1" customHeight="1">
      <c r="A11" s="33"/>
      <c r="B11" s="33"/>
      <c r="C11" s="33"/>
      <c r="D11" s="33"/>
      <c r="E11" s="33"/>
      <c r="F11" s="33"/>
      <c r="G11" s="42"/>
    </row>
    <row r="12" spans="1:7" ht="15" hidden="1" customHeight="1">
      <c r="A12" s="33"/>
      <c r="B12" s="33"/>
      <c r="C12" s="33"/>
      <c r="D12" s="33"/>
      <c r="E12" s="33"/>
      <c r="F12" s="33"/>
      <c r="G12" s="42"/>
    </row>
    <row r="13" spans="1:7" ht="15" customHeight="1">
      <c r="A13" s="3"/>
      <c r="B13" s="3"/>
      <c r="C13" s="3"/>
      <c r="D13" s="3"/>
      <c r="E13" s="3"/>
      <c r="F13" s="3"/>
      <c r="G13" s="45"/>
    </row>
    <row r="14" spans="1:7" s="4" customFormat="1" ht="18">
      <c r="A14" s="122" t="s">
        <v>75</v>
      </c>
      <c r="B14" s="122"/>
      <c r="C14" s="122"/>
      <c r="D14" s="122"/>
      <c r="E14" s="122"/>
      <c r="F14" s="122"/>
      <c r="G14" s="122"/>
    </row>
    <row r="15" spans="1:7" s="4" customFormat="1" ht="36" customHeight="1">
      <c r="A15" s="123" t="s">
        <v>191</v>
      </c>
      <c r="B15" s="123"/>
      <c r="C15" s="123"/>
      <c r="D15" s="123"/>
      <c r="E15" s="123"/>
      <c r="F15" s="123"/>
      <c r="G15" s="124"/>
    </row>
    <row r="16" spans="1:7" ht="15.6">
      <c r="A16" s="5" t="s">
        <v>4</v>
      </c>
      <c r="B16" s="129" t="s">
        <v>5</v>
      </c>
      <c r="C16" s="130"/>
      <c r="D16" s="131" t="s">
        <v>6</v>
      </c>
      <c r="E16" s="131"/>
      <c r="F16" s="131" t="s">
        <v>7</v>
      </c>
      <c r="G16" s="131"/>
    </row>
    <row r="17" spans="1:7" ht="42" customHeight="1">
      <c r="A17" s="39">
        <v>1</v>
      </c>
      <c r="B17" s="127" t="s">
        <v>134</v>
      </c>
      <c r="C17" s="128"/>
      <c r="D17" s="127" t="s">
        <v>127</v>
      </c>
      <c r="E17" s="128"/>
      <c r="F17" s="127" t="s">
        <v>141</v>
      </c>
      <c r="G17" s="128"/>
    </row>
    <row r="18" spans="1:7" ht="42" customHeight="1">
      <c r="A18" s="39">
        <v>2</v>
      </c>
      <c r="B18" s="127" t="s">
        <v>133</v>
      </c>
      <c r="C18" s="128"/>
      <c r="D18" s="127" t="s">
        <v>128</v>
      </c>
      <c r="E18" s="128"/>
      <c r="F18" s="127" t="s">
        <v>142</v>
      </c>
      <c r="G18" s="128"/>
    </row>
    <row r="19" spans="1:7" ht="42" customHeight="1">
      <c r="A19" s="39">
        <v>3</v>
      </c>
      <c r="B19" s="127" t="s">
        <v>132</v>
      </c>
      <c r="C19" s="128"/>
      <c r="D19" s="127" t="s">
        <v>130</v>
      </c>
      <c r="E19" s="128"/>
      <c r="F19" s="127" t="s">
        <v>129</v>
      </c>
      <c r="G19" s="128"/>
    </row>
    <row r="20" spans="1:7" ht="42" customHeight="1">
      <c r="A20" s="39">
        <v>4</v>
      </c>
      <c r="B20" s="127" t="s">
        <v>166</v>
      </c>
      <c r="C20" s="128" t="s">
        <v>131</v>
      </c>
      <c r="D20" s="127" t="s">
        <v>167</v>
      </c>
      <c r="E20" s="128"/>
      <c r="F20" s="127" t="s">
        <v>168</v>
      </c>
      <c r="G20" s="128"/>
    </row>
    <row r="21" spans="1:7" ht="42" customHeight="1">
      <c r="A21" s="39">
        <v>5</v>
      </c>
      <c r="B21" s="127" t="s">
        <v>135</v>
      </c>
      <c r="C21" s="128" t="s">
        <v>131</v>
      </c>
      <c r="D21" s="127" t="s">
        <v>137</v>
      </c>
      <c r="E21" s="128"/>
      <c r="F21" s="127" t="s">
        <v>143</v>
      </c>
      <c r="G21" s="128"/>
    </row>
    <row r="22" spans="1:7" ht="28.2" customHeight="1">
      <c r="A22" s="39">
        <v>6</v>
      </c>
      <c r="B22" s="127" t="s">
        <v>136</v>
      </c>
      <c r="C22" s="128"/>
      <c r="D22" s="127" t="s">
        <v>138</v>
      </c>
      <c r="E22" s="128"/>
      <c r="F22" s="127" t="s">
        <v>144</v>
      </c>
      <c r="G22" s="128"/>
    </row>
    <row r="23" spans="1:7" ht="15.6">
      <c r="A23" s="178" t="s">
        <v>60</v>
      </c>
      <c r="B23" s="178"/>
      <c r="C23" s="178"/>
      <c r="D23" s="178"/>
      <c r="E23" s="180">
        <v>6</v>
      </c>
      <c r="F23" s="180"/>
      <c r="G23" s="180"/>
    </row>
    <row r="24" spans="1:7" ht="15.75" customHeight="1">
      <c r="A24" s="179" t="s">
        <v>62</v>
      </c>
      <c r="B24" s="179"/>
      <c r="C24" s="179"/>
      <c r="D24" s="179"/>
      <c r="E24" s="180">
        <v>2</v>
      </c>
      <c r="F24" s="180"/>
      <c r="G24" s="180"/>
    </row>
    <row r="25" spans="1:7" ht="15.75" customHeight="1">
      <c r="A25" s="179" t="s">
        <v>61</v>
      </c>
      <c r="B25" s="179"/>
      <c r="C25" s="179"/>
      <c r="D25" s="179"/>
      <c r="E25" s="180">
        <v>4</v>
      </c>
      <c r="F25" s="180"/>
      <c r="G25" s="180"/>
    </row>
    <row r="26" spans="1:7" ht="15.75" customHeight="1">
      <c r="A26" s="179" t="s">
        <v>64</v>
      </c>
      <c r="B26" s="179"/>
      <c r="C26" s="179"/>
      <c r="D26" s="179"/>
      <c r="E26" s="180">
        <v>4</v>
      </c>
      <c r="F26" s="180"/>
      <c r="G26" s="180"/>
    </row>
    <row r="27" spans="1:7" s="7" customFormat="1" ht="15.6">
      <c r="A27" s="6"/>
      <c r="B27" s="6"/>
      <c r="C27" s="6"/>
      <c r="D27" s="6"/>
      <c r="E27" s="6"/>
      <c r="F27" s="6"/>
      <c r="G27" s="51"/>
    </row>
    <row r="28" spans="1:7" ht="18">
      <c r="A28" s="122" t="s">
        <v>99</v>
      </c>
      <c r="B28" s="122"/>
      <c r="C28" s="122"/>
      <c r="D28" s="122"/>
      <c r="E28" s="122"/>
      <c r="F28" s="122"/>
      <c r="G28" s="122"/>
    </row>
    <row r="29" spans="1:7" ht="17.399999999999999">
      <c r="A29" s="121" t="s">
        <v>115</v>
      </c>
      <c r="B29" s="121"/>
      <c r="C29" s="121"/>
      <c r="D29" s="121"/>
      <c r="E29" s="121"/>
      <c r="F29" s="121"/>
      <c r="G29" s="121"/>
    </row>
    <row r="30" spans="1:7" ht="47.25" customHeight="1">
      <c r="A30" s="123" t="s">
        <v>192</v>
      </c>
      <c r="B30" s="123"/>
      <c r="C30" s="123"/>
      <c r="D30" s="123"/>
      <c r="E30" s="123"/>
      <c r="F30" s="123"/>
      <c r="G30" s="124"/>
    </row>
    <row r="31" spans="1:7" ht="15.75" customHeight="1">
      <c r="A31" s="126" t="s">
        <v>116</v>
      </c>
      <c r="B31" s="126"/>
      <c r="C31" s="126"/>
      <c r="D31" s="126"/>
      <c r="E31" s="126"/>
      <c r="F31" s="126"/>
      <c r="G31" s="126"/>
    </row>
    <row r="32" spans="1:7" ht="26.25" customHeight="1">
      <c r="A32" s="123" t="s">
        <v>192</v>
      </c>
      <c r="B32" s="123"/>
      <c r="C32" s="123"/>
      <c r="D32" s="123"/>
      <c r="E32" s="123"/>
      <c r="F32" s="123"/>
      <c r="G32" s="124"/>
    </row>
    <row r="33" spans="1:7" ht="31.2">
      <c r="A33" s="23" t="s">
        <v>8</v>
      </c>
      <c r="B33" s="125" t="s">
        <v>76</v>
      </c>
      <c r="C33" s="125"/>
      <c r="D33" s="23" t="s">
        <v>9</v>
      </c>
      <c r="E33" s="125" t="s">
        <v>10</v>
      </c>
      <c r="F33" s="125"/>
      <c r="G33" s="44" t="s">
        <v>11</v>
      </c>
    </row>
    <row r="34" spans="1:7" ht="126.6" customHeight="1">
      <c r="A34" s="24" t="s">
        <v>12</v>
      </c>
      <c r="B34" s="120" t="s">
        <v>147</v>
      </c>
      <c r="C34" s="120"/>
      <c r="D34" s="27" t="s">
        <v>146</v>
      </c>
      <c r="E34" s="120" t="s">
        <v>161</v>
      </c>
      <c r="F34" s="120"/>
      <c r="G34" s="42" t="s">
        <v>162</v>
      </c>
    </row>
    <row r="35" spans="1:7" ht="111" customHeight="1">
      <c r="A35" s="24" t="s">
        <v>13</v>
      </c>
      <c r="B35" s="120" t="s">
        <v>148</v>
      </c>
      <c r="C35" s="120"/>
      <c r="D35" s="27" t="s">
        <v>146</v>
      </c>
      <c r="E35" s="120" t="s">
        <v>163</v>
      </c>
      <c r="F35" s="120"/>
      <c r="G35" s="42" t="s">
        <v>162</v>
      </c>
    </row>
    <row r="36" spans="1:7" ht="90.6" customHeight="1">
      <c r="A36" s="24" t="s">
        <v>14</v>
      </c>
      <c r="B36" s="120" t="s">
        <v>149</v>
      </c>
      <c r="C36" s="120"/>
      <c r="D36" s="27" t="s">
        <v>146</v>
      </c>
      <c r="E36" s="120" t="s">
        <v>164</v>
      </c>
      <c r="F36" s="120"/>
      <c r="G36" s="42" t="s">
        <v>165</v>
      </c>
    </row>
    <row r="37" spans="1:7" ht="66.599999999999994" customHeight="1">
      <c r="A37" s="24" t="s">
        <v>73</v>
      </c>
      <c r="B37" s="120" t="s">
        <v>150</v>
      </c>
      <c r="C37" s="120"/>
      <c r="D37" s="27" t="s">
        <v>146</v>
      </c>
      <c r="E37" s="120" t="s">
        <v>181</v>
      </c>
      <c r="F37" s="120"/>
      <c r="G37" s="42" t="s">
        <v>182</v>
      </c>
    </row>
    <row r="38" spans="1:7" ht="57.6" customHeight="1">
      <c r="A38" s="38" t="s">
        <v>74</v>
      </c>
      <c r="B38" s="120" t="s">
        <v>151</v>
      </c>
      <c r="C38" s="120"/>
      <c r="D38" s="27" t="s">
        <v>146</v>
      </c>
      <c r="E38" s="120" t="s">
        <v>190</v>
      </c>
      <c r="F38" s="120"/>
      <c r="G38" s="60" t="s">
        <v>189</v>
      </c>
    </row>
    <row r="39" spans="1:7" ht="61.2" customHeight="1">
      <c r="A39" s="38" t="s">
        <v>145</v>
      </c>
      <c r="B39" s="120" t="s">
        <v>152</v>
      </c>
      <c r="C39" s="120"/>
      <c r="D39" s="27" t="s">
        <v>146</v>
      </c>
      <c r="E39" s="120" t="s">
        <v>183</v>
      </c>
      <c r="F39" s="120"/>
      <c r="G39" s="42" t="s">
        <v>184</v>
      </c>
    </row>
    <row r="40" spans="1:7" ht="57" customHeight="1">
      <c r="A40" s="38" t="s">
        <v>153</v>
      </c>
      <c r="B40" s="120" t="s">
        <v>155</v>
      </c>
      <c r="C40" s="120"/>
      <c r="D40" s="27" t="s">
        <v>146</v>
      </c>
      <c r="E40" s="120" t="s">
        <v>185</v>
      </c>
      <c r="F40" s="120"/>
      <c r="G40" s="57" t="s">
        <v>162</v>
      </c>
    </row>
    <row r="41" spans="1:7" ht="54.6" customHeight="1">
      <c r="A41" s="38" t="s">
        <v>154</v>
      </c>
      <c r="B41" s="120" t="s">
        <v>156</v>
      </c>
      <c r="C41" s="120"/>
      <c r="D41" s="27" t="s">
        <v>146</v>
      </c>
      <c r="E41" s="120" t="s">
        <v>186</v>
      </c>
      <c r="F41" s="120"/>
      <c r="G41" s="57" t="s">
        <v>162</v>
      </c>
    </row>
    <row r="42" spans="1:7" ht="52.95" customHeight="1">
      <c r="A42" s="38" t="s">
        <v>157</v>
      </c>
      <c r="B42" s="120" t="s">
        <v>158</v>
      </c>
      <c r="C42" s="120"/>
      <c r="D42" s="27" t="s">
        <v>146</v>
      </c>
      <c r="E42" s="120" t="s">
        <v>187</v>
      </c>
      <c r="F42" s="120"/>
      <c r="G42" s="57" t="s">
        <v>162</v>
      </c>
    </row>
    <row r="43" spans="1:7" ht="63" customHeight="1">
      <c r="A43" s="24" t="s">
        <v>159</v>
      </c>
      <c r="B43" s="120" t="s">
        <v>160</v>
      </c>
      <c r="C43" s="120"/>
      <c r="D43" s="27" t="s">
        <v>146</v>
      </c>
      <c r="E43" s="120" t="s">
        <v>188</v>
      </c>
      <c r="F43" s="120"/>
      <c r="G43" s="57" t="s">
        <v>162</v>
      </c>
    </row>
    <row r="44" spans="1:7" ht="78.75" customHeight="1">
      <c r="A44" s="120" t="s">
        <v>86</v>
      </c>
      <c r="B44" s="120"/>
      <c r="C44" s="120"/>
      <c r="D44" s="120"/>
      <c r="E44" s="120"/>
      <c r="F44" s="120"/>
      <c r="G44" s="120"/>
    </row>
    <row r="45" spans="1:7" s="7" customFormat="1" ht="15.6">
      <c r="A45" s="6"/>
      <c r="B45" s="6"/>
      <c r="C45" s="6"/>
      <c r="D45" s="6"/>
      <c r="E45" s="6"/>
      <c r="F45" s="6"/>
      <c r="G45" s="51"/>
    </row>
    <row r="46" spans="1:7" ht="18">
      <c r="A46" s="122" t="s">
        <v>100</v>
      </c>
      <c r="B46" s="122"/>
      <c r="C46" s="122"/>
      <c r="D46" s="122"/>
      <c r="E46" s="122"/>
      <c r="F46" s="122"/>
      <c r="G46" s="122"/>
    </row>
    <row r="47" spans="1:7" ht="17.399999999999999">
      <c r="A47" s="121" t="s">
        <v>101</v>
      </c>
      <c r="B47" s="121"/>
      <c r="C47" s="121"/>
      <c r="D47" s="121"/>
      <c r="E47" s="121"/>
      <c r="F47" s="121"/>
      <c r="G47" s="121"/>
    </row>
    <row r="48" spans="1:7" ht="15.6">
      <c r="A48" s="9" t="s">
        <v>15</v>
      </c>
      <c r="B48" s="118" t="s">
        <v>63</v>
      </c>
      <c r="C48" s="118"/>
      <c r="D48" s="118"/>
      <c r="E48" s="118" t="s">
        <v>78</v>
      </c>
      <c r="F48" s="118"/>
      <c r="G48" s="118"/>
    </row>
    <row r="49" spans="1:7" ht="15.6">
      <c r="A49" s="24" t="s">
        <v>17</v>
      </c>
      <c r="B49" s="114">
        <v>1</v>
      </c>
      <c r="C49" s="115"/>
      <c r="D49" s="116"/>
      <c r="E49" s="109" t="s">
        <v>169</v>
      </c>
      <c r="F49" s="108"/>
      <c r="G49" s="108"/>
    </row>
    <row r="50" spans="1:7" ht="15.6">
      <c r="A50" s="24" t="s">
        <v>18</v>
      </c>
      <c r="B50" s="114">
        <v>1</v>
      </c>
      <c r="C50" s="115"/>
      <c r="D50" s="116"/>
      <c r="E50" s="109" t="s">
        <v>169</v>
      </c>
      <c r="F50" s="108"/>
      <c r="G50" s="108"/>
    </row>
    <row r="51" spans="1:7" ht="15.6">
      <c r="A51" s="24" t="s">
        <v>19</v>
      </c>
      <c r="B51" s="114">
        <v>1</v>
      </c>
      <c r="C51" s="115"/>
      <c r="D51" s="116"/>
      <c r="E51" s="109" t="s">
        <v>169</v>
      </c>
      <c r="F51" s="108"/>
      <c r="G51" s="108"/>
    </row>
    <row r="52" spans="1:7" ht="15.6">
      <c r="A52" s="24" t="s">
        <v>20</v>
      </c>
      <c r="B52" s="114">
        <v>1</v>
      </c>
      <c r="C52" s="115"/>
      <c r="D52" s="116"/>
      <c r="E52" s="109" t="s">
        <v>169</v>
      </c>
      <c r="F52" s="108"/>
      <c r="G52" s="108"/>
    </row>
    <row r="53" spans="1:7" ht="15.6">
      <c r="A53" s="24" t="s">
        <v>23</v>
      </c>
      <c r="B53" s="114">
        <v>1</v>
      </c>
      <c r="C53" s="115"/>
      <c r="D53" s="116"/>
      <c r="E53" s="109" t="s">
        <v>169</v>
      </c>
      <c r="F53" s="108"/>
      <c r="G53" s="108"/>
    </row>
    <row r="54" spans="1:7" ht="15.6">
      <c r="A54" s="24" t="s">
        <v>24</v>
      </c>
      <c r="B54" s="114">
        <v>1</v>
      </c>
      <c r="C54" s="115"/>
      <c r="D54" s="116"/>
      <c r="E54" s="109" t="s">
        <v>169</v>
      </c>
      <c r="F54" s="108"/>
      <c r="G54" s="108"/>
    </row>
    <row r="55" spans="1:7" ht="15.6">
      <c r="A55" s="24" t="s">
        <v>66</v>
      </c>
      <c r="B55" s="114">
        <v>1</v>
      </c>
      <c r="C55" s="115"/>
      <c r="D55" s="116"/>
      <c r="E55" s="109" t="s">
        <v>169</v>
      </c>
      <c r="F55" s="108"/>
      <c r="G55" s="108"/>
    </row>
    <row r="56" spans="1:7" ht="15.6">
      <c r="A56" s="24" t="s">
        <v>67</v>
      </c>
      <c r="B56" s="114">
        <v>1</v>
      </c>
      <c r="C56" s="115"/>
      <c r="D56" s="116"/>
      <c r="E56" s="109" t="s">
        <v>169</v>
      </c>
      <c r="F56" s="108"/>
      <c r="G56" s="108"/>
    </row>
    <row r="57" spans="1:7" ht="15.6">
      <c r="A57" s="24" t="s">
        <v>68</v>
      </c>
      <c r="B57" s="114"/>
      <c r="C57" s="115"/>
      <c r="D57" s="116"/>
      <c r="E57" s="109"/>
      <c r="F57" s="108"/>
      <c r="G57" s="108"/>
    </row>
    <row r="58" spans="1:7" ht="15.6">
      <c r="A58" s="24" t="s">
        <v>69</v>
      </c>
      <c r="B58" s="117"/>
      <c r="C58" s="115"/>
      <c r="D58" s="116"/>
      <c r="E58" s="108"/>
      <c r="F58" s="108"/>
      <c r="G58" s="108"/>
    </row>
    <row r="59" spans="1:7" ht="15.6">
      <c r="A59" s="24" t="s">
        <v>70</v>
      </c>
      <c r="B59" s="117"/>
      <c r="C59" s="115"/>
      <c r="D59" s="116"/>
      <c r="E59" s="108"/>
      <c r="F59" s="108"/>
      <c r="G59" s="108"/>
    </row>
    <row r="60" spans="1:7" ht="15.6">
      <c r="A60" s="24" t="s">
        <v>71</v>
      </c>
      <c r="B60" s="117"/>
      <c r="C60" s="115"/>
      <c r="D60" s="116"/>
      <c r="E60" s="108"/>
      <c r="F60" s="108"/>
      <c r="G60" s="108"/>
    </row>
    <row r="61" spans="1:7" ht="45.75" customHeight="1">
      <c r="A61" s="168" t="s">
        <v>85</v>
      </c>
      <c r="B61" s="145"/>
      <c r="C61" s="145"/>
      <c r="D61" s="145"/>
      <c r="E61" s="145"/>
      <c r="F61" s="145"/>
      <c r="G61" s="145"/>
    </row>
    <row r="62" spans="1:7" s="7" customFormat="1" ht="15.6">
      <c r="A62" s="10"/>
      <c r="B62" s="11"/>
      <c r="C62" s="11"/>
      <c r="D62" s="11"/>
      <c r="E62" s="11"/>
      <c r="F62" s="11"/>
      <c r="G62" s="46"/>
    </row>
    <row r="63" spans="1:7" ht="17.399999999999999">
      <c r="A63" s="121" t="s">
        <v>102</v>
      </c>
      <c r="B63" s="121"/>
      <c r="C63" s="121"/>
      <c r="D63" s="121"/>
      <c r="E63" s="121"/>
      <c r="F63" s="121"/>
      <c r="G63" s="121"/>
    </row>
    <row r="64" spans="1:7" ht="15.6">
      <c r="A64" s="9" t="s">
        <v>15</v>
      </c>
      <c r="B64" s="118" t="s">
        <v>16</v>
      </c>
      <c r="C64" s="118"/>
      <c r="D64" s="118"/>
      <c r="E64" s="119" t="s">
        <v>77</v>
      </c>
      <c r="F64" s="119"/>
      <c r="G64" s="119"/>
    </row>
    <row r="65" spans="1:7" ht="15.6">
      <c r="A65" s="24" t="s">
        <v>17</v>
      </c>
      <c r="B65" s="108"/>
      <c r="C65" s="108"/>
      <c r="D65" s="108"/>
      <c r="E65" s="109"/>
      <c r="F65" s="108"/>
      <c r="G65" s="108"/>
    </row>
    <row r="66" spans="1:7" ht="15.6">
      <c r="A66" s="24" t="s">
        <v>18</v>
      </c>
      <c r="B66" s="110">
        <v>1</v>
      </c>
      <c r="C66" s="108"/>
      <c r="D66" s="108"/>
      <c r="E66" s="111" t="s">
        <v>212</v>
      </c>
      <c r="F66" s="112"/>
      <c r="G66" s="113"/>
    </row>
    <row r="67" spans="1:7" ht="15.6">
      <c r="A67" s="24" t="s">
        <v>19</v>
      </c>
      <c r="B67" s="110">
        <v>1</v>
      </c>
      <c r="C67" s="108"/>
      <c r="D67" s="108"/>
      <c r="E67" s="111" t="s">
        <v>212</v>
      </c>
      <c r="F67" s="112"/>
      <c r="G67" s="113"/>
    </row>
    <row r="68" spans="1:7" ht="15.6">
      <c r="A68" s="24" t="s">
        <v>20</v>
      </c>
      <c r="B68" s="110">
        <v>1</v>
      </c>
      <c r="C68" s="108"/>
      <c r="D68" s="108"/>
      <c r="E68" s="111" t="s">
        <v>212</v>
      </c>
      <c r="F68" s="112"/>
      <c r="G68" s="113"/>
    </row>
    <row r="69" spans="1:7" ht="15.6">
      <c r="A69" s="24" t="s">
        <v>23</v>
      </c>
      <c r="B69" s="110">
        <v>1</v>
      </c>
      <c r="C69" s="108"/>
      <c r="D69" s="108"/>
      <c r="E69" s="111" t="s">
        <v>212</v>
      </c>
      <c r="F69" s="112"/>
      <c r="G69" s="113"/>
    </row>
    <row r="70" spans="1:7" ht="15.6">
      <c r="A70" s="24" t="s">
        <v>24</v>
      </c>
      <c r="B70" s="110">
        <v>1</v>
      </c>
      <c r="C70" s="108"/>
      <c r="D70" s="108"/>
      <c r="E70" s="111" t="s">
        <v>212</v>
      </c>
      <c r="F70" s="112"/>
      <c r="G70" s="113"/>
    </row>
    <row r="71" spans="1:7" ht="15.6">
      <c r="A71" s="24" t="s">
        <v>66</v>
      </c>
      <c r="B71" s="110">
        <v>1</v>
      </c>
      <c r="C71" s="108"/>
      <c r="D71" s="108"/>
      <c r="E71" s="111" t="s">
        <v>212</v>
      </c>
      <c r="F71" s="112"/>
      <c r="G71" s="113"/>
    </row>
    <row r="72" spans="1:7" ht="15.6">
      <c r="A72" s="24" t="s">
        <v>67</v>
      </c>
      <c r="B72" s="110">
        <v>1</v>
      </c>
      <c r="C72" s="108"/>
      <c r="D72" s="108"/>
      <c r="E72" s="111" t="s">
        <v>212</v>
      </c>
      <c r="F72" s="112"/>
      <c r="G72" s="113"/>
    </row>
    <row r="73" spans="1:7" ht="15.6">
      <c r="A73" s="24" t="s">
        <v>72</v>
      </c>
      <c r="B73" s="108"/>
      <c r="C73" s="108"/>
      <c r="D73" s="108"/>
      <c r="E73" s="108"/>
      <c r="F73" s="108"/>
      <c r="G73" s="108"/>
    </row>
    <row r="74" spans="1:7" ht="15.6">
      <c r="A74" s="24" t="s">
        <v>69</v>
      </c>
      <c r="B74" s="108"/>
      <c r="C74" s="108"/>
      <c r="D74" s="108"/>
      <c r="E74" s="108"/>
      <c r="F74" s="108"/>
      <c r="G74" s="108"/>
    </row>
    <row r="75" spans="1:7" ht="15.6">
      <c r="A75" s="24" t="s">
        <v>70</v>
      </c>
      <c r="B75" s="108"/>
      <c r="C75" s="108"/>
      <c r="D75" s="108"/>
      <c r="E75" s="108"/>
      <c r="F75" s="108"/>
      <c r="G75" s="108"/>
    </row>
    <row r="76" spans="1:7" ht="15.6">
      <c r="A76" s="24" t="s">
        <v>71</v>
      </c>
      <c r="B76" s="108"/>
      <c r="C76" s="108"/>
      <c r="D76" s="108"/>
      <c r="E76" s="108"/>
      <c r="F76" s="108"/>
      <c r="G76" s="108"/>
    </row>
    <row r="77" spans="1:7" ht="48" customHeight="1">
      <c r="A77" s="168" t="s">
        <v>85</v>
      </c>
      <c r="B77" s="145"/>
      <c r="C77" s="145"/>
      <c r="D77" s="145"/>
      <c r="E77" s="145"/>
      <c r="F77" s="145"/>
      <c r="G77" s="145"/>
    </row>
    <row r="78" spans="1:7" ht="15.6">
      <c r="A78" s="2"/>
      <c r="B78" s="2"/>
      <c r="C78" s="2"/>
      <c r="D78" s="2"/>
      <c r="E78" s="2"/>
      <c r="F78" s="2"/>
      <c r="G78" s="52"/>
    </row>
    <row r="79" spans="1:7" ht="17.399999999999999">
      <c r="A79" s="121" t="s">
        <v>103</v>
      </c>
      <c r="B79" s="121"/>
      <c r="C79" s="121"/>
      <c r="D79" s="121"/>
      <c r="E79" s="121"/>
      <c r="F79" s="121"/>
      <c r="G79" s="121"/>
    </row>
    <row r="80" spans="1:7" ht="15.6">
      <c r="A80" s="12" t="s">
        <v>15</v>
      </c>
      <c r="B80" s="12" t="s">
        <v>21</v>
      </c>
      <c r="C80" s="119" t="s">
        <v>22</v>
      </c>
      <c r="D80" s="119"/>
      <c r="E80" s="119" t="s">
        <v>123</v>
      </c>
      <c r="F80" s="119"/>
      <c r="G80" s="43" t="s">
        <v>79</v>
      </c>
    </row>
    <row r="81" spans="1:7" ht="15.6">
      <c r="A81" s="25" t="s">
        <v>17</v>
      </c>
      <c r="B81" s="80">
        <v>0</v>
      </c>
      <c r="C81" s="146">
        <v>0</v>
      </c>
      <c r="D81" s="147"/>
      <c r="E81" s="145">
        <v>0</v>
      </c>
      <c r="F81" s="145"/>
      <c r="G81" s="78">
        <v>0</v>
      </c>
    </row>
    <row r="82" spans="1:7" ht="15.6">
      <c r="A82" s="25" t="s">
        <v>18</v>
      </c>
      <c r="B82" s="80">
        <v>0</v>
      </c>
      <c r="C82" s="146">
        <v>0</v>
      </c>
      <c r="D82" s="147"/>
      <c r="E82" s="145">
        <v>0</v>
      </c>
      <c r="F82" s="145"/>
      <c r="G82" s="78">
        <v>0</v>
      </c>
    </row>
    <row r="83" spans="1:7" ht="15.6">
      <c r="A83" s="25" t="s">
        <v>19</v>
      </c>
      <c r="B83" s="80">
        <v>0</v>
      </c>
      <c r="C83" s="146">
        <v>0</v>
      </c>
      <c r="D83" s="147"/>
      <c r="E83" s="145">
        <v>0</v>
      </c>
      <c r="F83" s="145"/>
      <c r="G83" s="78">
        <v>0</v>
      </c>
    </row>
    <row r="84" spans="1:7" ht="15.6">
      <c r="A84" s="25" t="s">
        <v>20</v>
      </c>
      <c r="B84" s="80">
        <v>0</v>
      </c>
      <c r="C84" s="146">
        <v>0</v>
      </c>
      <c r="D84" s="147"/>
      <c r="E84" s="145">
        <v>0</v>
      </c>
      <c r="F84" s="145"/>
      <c r="G84" s="78">
        <v>0</v>
      </c>
    </row>
    <row r="85" spans="1:7" ht="31.2">
      <c r="A85" s="25" t="s">
        <v>23</v>
      </c>
      <c r="B85" s="80">
        <v>1</v>
      </c>
      <c r="C85" s="146">
        <v>1</v>
      </c>
      <c r="D85" s="147"/>
      <c r="E85" s="145">
        <v>0</v>
      </c>
      <c r="F85" s="145"/>
      <c r="G85" s="78" t="s">
        <v>241</v>
      </c>
    </row>
    <row r="86" spans="1:7" ht="15.6">
      <c r="A86" s="25" t="s">
        <v>24</v>
      </c>
      <c r="B86" s="97">
        <v>0</v>
      </c>
      <c r="C86" s="146">
        <v>0</v>
      </c>
      <c r="D86" s="147"/>
      <c r="E86" s="145">
        <v>0</v>
      </c>
      <c r="F86" s="145"/>
      <c r="G86" s="96">
        <v>0</v>
      </c>
    </row>
    <row r="87" spans="1:7" ht="15.6">
      <c r="A87" s="25" t="s">
        <v>66</v>
      </c>
      <c r="B87" s="97">
        <v>0</v>
      </c>
      <c r="C87" s="146">
        <v>0</v>
      </c>
      <c r="D87" s="147"/>
      <c r="E87" s="145">
        <v>0</v>
      </c>
      <c r="F87" s="145"/>
      <c r="G87" s="96">
        <v>0</v>
      </c>
    </row>
    <row r="88" spans="1:7" ht="15.6">
      <c r="A88" s="25" t="s">
        <v>67</v>
      </c>
      <c r="B88" s="97">
        <v>0</v>
      </c>
      <c r="C88" s="146">
        <v>0</v>
      </c>
      <c r="D88" s="147"/>
      <c r="E88" s="145">
        <v>0</v>
      </c>
      <c r="F88" s="145"/>
      <c r="G88" s="96">
        <v>0</v>
      </c>
    </row>
    <row r="89" spans="1:7" ht="15.6">
      <c r="A89" s="25" t="s">
        <v>72</v>
      </c>
      <c r="B89" s="97">
        <v>0</v>
      </c>
      <c r="C89" s="146">
        <v>0</v>
      </c>
      <c r="D89" s="147"/>
      <c r="E89" s="145">
        <v>0</v>
      </c>
      <c r="F89" s="145"/>
      <c r="G89" s="96">
        <v>0</v>
      </c>
    </row>
    <row r="90" spans="1:7" ht="15.6">
      <c r="A90" s="25" t="s">
        <v>69</v>
      </c>
      <c r="B90" s="79"/>
      <c r="C90" s="146"/>
      <c r="D90" s="147"/>
      <c r="E90" s="145"/>
      <c r="F90" s="145"/>
      <c r="G90" s="78"/>
    </row>
    <row r="91" spans="1:7" ht="15.6">
      <c r="A91" s="25" t="s">
        <v>70</v>
      </c>
      <c r="B91" s="79"/>
      <c r="C91" s="146"/>
      <c r="D91" s="147"/>
      <c r="E91" s="145"/>
      <c r="F91" s="145"/>
      <c r="G91" s="78"/>
    </row>
    <row r="92" spans="1:7" ht="15.6">
      <c r="A92" s="25" t="s">
        <v>71</v>
      </c>
      <c r="B92" s="79"/>
      <c r="C92" s="146"/>
      <c r="D92" s="147"/>
      <c r="E92" s="145"/>
      <c r="F92" s="145"/>
      <c r="G92" s="78"/>
    </row>
    <row r="93" spans="1:7" ht="47.25" customHeight="1">
      <c r="A93" s="168" t="s">
        <v>85</v>
      </c>
      <c r="B93" s="145"/>
      <c r="C93" s="145"/>
      <c r="D93" s="145"/>
      <c r="E93" s="145"/>
      <c r="F93" s="145"/>
      <c r="G93" s="145"/>
    </row>
    <row r="94" spans="1:7" s="7" customFormat="1" ht="15.6">
      <c r="A94" s="10"/>
      <c r="B94" s="11"/>
      <c r="C94" s="11"/>
      <c r="D94" s="11"/>
      <c r="E94" s="11"/>
      <c r="F94" s="11"/>
      <c r="G94" s="46"/>
    </row>
    <row r="95" spans="1:7" ht="17.399999999999999">
      <c r="A95" s="121" t="s">
        <v>110</v>
      </c>
      <c r="B95" s="121"/>
      <c r="C95" s="121"/>
      <c r="D95" s="121"/>
      <c r="E95" s="121"/>
      <c r="F95" s="121"/>
      <c r="G95" s="121"/>
    </row>
    <row r="96" spans="1:7" ht="31.2">
      <c r="A96" s="12" t="s">
        <v>26</v>
      </c>
      <c r="B96" s="12" t="s">
        <v>27</v>
      </c>
      <c r="C96" s="12" t="s">
        <v>28</v>
      </c>
      <c r="D96" s="12" t="s">
        <v>29</v>
      </c>
      <c r="E96" s="12" t="s">
        <v>30</v>
      </c>
      <c r="F96" s="12" t="s">
        <v>31</v>
      </c>
      <c r="G96" s="43" t="s">
        <v>32</v>
      </c>
    </row>
    <row r="97" spans="1:7" s="41" customFormat="1" ht="64.95" customHeight="1">
      <c r="A97" s="40" t="s">
        <v>263</v>
      </c>
      <c r="B97" s="40" t="s">
        <v>263</v>
      </c>
      <c r="C97" s="40" t="s">
        <v>263</v>
      </c>
      <c r="D97" s="40" t="s">
        <v>263</v>
      </c>
      <c r="E97" s="40" t="s">
        <v>263</v>
      </c>
      <c r="F97" s="40" t="s">
        <v>263</v>
      </c>
      <c r="G97" s="40" t="s">
        <v>263</v>
      </c>
    </row>
    <row r="98" spans="1:7" s="41" customFormat="1" ht="69.75" customHeight="1">
      <c r="A98" s="40" t="s">
        <v>263</v>
      </c>
      <c r="B98" s="40" t="s">
        <v>263</v>
      </c>
      <c r="C98" s="40" t="s">
        <v>263</v>
      </c>
      <c r="D98" s="40" t="s">
        <v>263</v>
      </c>
      <c r="E98" s="40" t="s">
        <v>263</v>
      </c>
      <c r="F98" s="40" t="s">
        <v>263</v>
      </c>
      <c r="G98" s="40" t="s">
        <v>263</v>
      </c>
    </row>
    <row r="99" spans="1:7" ht="48" customHeight="1">
      <c r="A99" s="168" t="s">
        <v>84</v>
      </c>
      <c r="B99" s="145"/>
      <c r="C99" s="145"/>
      <c r="D99" s="145"/>
      <c r="E99" s="145"/>
      <c r="F99" s="145"/>
      <c r="G99" s="145"/>
    </row>
    <row r="100" spans="1:7" s="7" customFormat="1" ht="15.6">
      <c r="A100" s="11"/>
      <c r="B100" s="11"/>
      <c r="C100" s="11"/>
      <c r="D100" s="11"/>
      <c r="E100" s="11"/>
      <c r="F100" s="11"/>
      <c r="G100" s="46"/>
    </row>
    <row r="101" spans="1:7" ht="17.399999999999999">
      <c r="A101" s="121" t="s">
        <v>111</v>
      </c>
      <c r="B101" s="121"/>
      <c r="C101" s="121"/>
      <c r="D101" s="121"/>
      <c r="E101" s="121"/>
      <c r="F101" s="121"/>
      <c r="G101" s="121"/>
    </row>
    <row r="102" spans="1:7" ht="15.6">
      <c r="A102" s="12" t="s">
        <v>33</v>
      </c>
      <c r="B102" s="12" t="s">
        <v>34</v>
      </c>
      <c r="C102" s="13" t="s">
        <v>81</v>
      </c>
      <c r="D102" s="12" t="s">
        <v>35</v>
      </c>
      <c r="E102" s="12" t="s">
        <v>36</v>
      </c>
      <c r="F102" s="9" t="s">
        <v>37</v>
      </c>
      <c r="G102" s="43" t="s">
        <v>38</v>
      </c>
    </row>
    <row r="103" spans="1:7" ht="93.6">
      <c r="A103" s="55">
        <v>417035</v>
      </c>
      <c r="B103" s="54" t="s">
        <v>175</v>
      </c>
      <c r="C103" s="58">
        <v>44902</v>
      </c>
      <c r="D103" s="59">
        <v>42000000</v>
      </c>
      <c r="E103" s="54" t="s">
        <v>176</v>
      </c>
      <c r="F103" s="54" t="s">
        <v>252</v>
      </c>
      <c r="G103" s="56" t="s">
        <v>177</v>
      </c>
    </row>
    <row r="104" spans="1:7" ht="57.6">
      <c r="A104" s="85">
        <v>424489</v>
      </c>
      <c r="B104" s="84" t="s">
        <v>248</v>
      </c>
      <c r="C104" s="84" t="s">
        <v>262</v>
      </c>
      <c r="D104" s="59">
        <v>42123000</v>
      </c>
      <c r="E104" s="85" t="s">
        <v>178</v>
      </c>
      <c r="F104" s="85" t="s">
        <v>179</v>
      </c>
      <c r="G104" s="86" t="s">
        <v>180</v>
      </c>
    </row>
    <row r="105" spans="1:7" ht="78">
      <c r="A105" s="85">
        <v>424490</v>
      </c>
      <c r="B105" s="84" t="s">
        <v>247</v>
      </c>
      <c r="C105" s="84" t="s">
        <v>261</v>
      </c>
      <c r="D105" s="59">
        <v>60000</v>
      </c>
      <c r="E105" s="84" t="s">
        <v>254</v>
      </c>
      <c r="F105" s="85" t="s">
        <v>179</v>
      </c>
      <c r="G105" s="86" t="s">
        <v>180</v>
      </c>
    </row>
    <row r="106" spans="1:7" ht="78">
      <c r="A106" s="85">
        <v>424490</v>
      </c>
      <c r="B106" s="84" t="s">
        <v>247</v>
      </c>
      <c r="C106" s="84" t="s">
        <v>261</v>
      </c>
      <c r="D106" s="59">
        <v>159650</v>
      </c>
      <c r="E106" s="84" t="s">
        <v>250</v>
      </c>
      <c r="F106" s="85" t="s">
        <v>179</v>
      </c>
      <c r="G106" s="86" t="s">
        <v>180</v>
      </c>
    </row>
    <row r="107" spans="1:7" ht="78">
      <c r="A107" s="85">
        <v>424490</v>
      </c>
      <c r="B107" s="84" t="s">
        <v>247</v>
      </c>
      <c r="C107" s="84" t="s">
        <v>261</v>
      </c>
      <c r="D107" s="59">
        <v>330000</v>
      </c>
      <c r="E107" s="84" t="s">
        <v>255</v>
      </c>
      <c r="F107" s="85" t="s">
        <v>179</v>
      </c>
      <c r="G107" s="86" t="s">
        <v>180</v>
      </c>
    </row>
    <row r="108" spans="1:7" ht="78">
      <c r="A108" s="85">
        <v>424490</v>
      </c>
      <c r="B108" s="84" t="s">
        <v>247</v>
      </c>
      <c r="C108" s="84" t="s">
        <v>258</v>
      </c>
      <c r="D108" s="59">
        <v>52500</v>
      </c>
      <c r="E108" s="84" t="s">
        <v>250</v>
      </c>
      <c r="F108" s="85" t="s">
        <v>179</v>
      </c>
      <c r="G108" s="86" t="s">
        <v>180</v>
      </c>
    </row>
    <row r="109" spans="1:7" ht="78">
      <c r="A109" s="85">
        <v>424490</v>
      </c>
      <c r="B109" s="84" t="s">
        <v>247</v>
      </c>
      <c r="C109" s="84" t="s">
        <v>258</v>
      </c>
      <c r="D109" s="59">
        <v>170000</v>
      </c>
      <c r="E109" s="84" t="s">
        <v>256</v>
      </c>
      <c r="F109" s="85" t="s">
        <v>179</v>
      </c>
      <c r="G109" s="86" t="s">
        <v>180</v>
      </c>
    </row>
    <row r="110" spans="1:7" ht="78">
      <c r="A110" s="85">
        <v>424490</v>
      </c>
      <c r="B110" s="84" t="s">
        <v>247</v>
      </c>
      <c r="C110" s="84" t="s">
        <v>257</v>
      </c>
      <c r="D110" s="59">
        <v>211000</v>
      </c>
      <c r="E110" s="84" t="s">
        <v>250</v>
      </c>
      <c r="F110" s="85" t="s">
        <v>179</v>
      </c>
      <c r="G110" s="86" t="s">
        <v>180</v>
      </c>
    </row>
    <row r="111" spans="1:7" ht="50.4" customHeight="1">
      <c r="A111" s="84">
        <v>424489</v>
      </c>
      <c r="B111" s="84" t="s">
        <v>248</v>
      </c>
      <c r="C111" s="84" t="s">
        <v>259</v>
      </c>
      <c r="D111" s="87" t="s">
        <v>251</v>
      </c>
      <c r="E111" s="84" t="s">
        <v>253</v>
      </c>
      <c r="F111" s="85" t="s">
        <v>179</v>
      </c>
      <c r="G111" s="86" t="s">
        <v>180</v>
      </c>
    </row>
    <row r="112" spans="1:7" ht="57.6">
      <c r="A112" s="85">
        <v>424489</v>
      </c>
      <c r="B112" s="84" t="s">
        <v>248</v>
      </c>
      <c r="C112" s="84" t="s">
        <v>260</v>
      </c>
      <c r="D112" s="59">
        <v>22500000</v>
      </c>
      <c r="E112" s="84" t="s">
        <v>178</v>
      </c>
      <c r="F112" s="85" t="s">
        <v>179</v>
      </c>
      <c r="G112" s="86" t="s">
        <v>180</v>
      </c>
    </row>
    <row r="113" spans="1:7" ht="62.4">
      <c r="A113" s="99">
        <v>424497</v>
      </c>
      <c r="B113" s="98" t="s">
        <v>249</v>
      </c>
      <c r="C113" s="58">
        <v>45058</v>
      </c>
      <c r="D113" s="59">
        <v>3992000</v>
      </c>
      <c r="E113" s="98" t="s">
        <v>245</v>
      </c>
      <c r="F113" s="99" t="s">
        <v>179</v>
      </c>
      <c r="G113" s="100" t="s">
        <v>246</v>
      </c>
    </row>
    <row r="114" spans="1:7" ht="78">
      <c r="A114" s="99">
        <v>432574</v>
      </c>
      <c r="B114" s="98" t="s">
        <v>282</v>
      </c>
      <c r="C114" s="98" t="s">
        <v>280</v>
      </c>
      <c r="D114" s="59"/>
      <c r="E114" s="98" t="s">
        <v>281</v>
      </c>
      <c r="F114" s="99" t="s">
        <v>179</v>
      </c>
      <c r="G114" s="100" t="s">
        <v>180</v>
      </c>
    </row>
    <row r="115" spans="1:7" ht="57.6">
      <c r="A115" s="99">
        <v>424489</v>
      </c>
      <c r="B115" s="98" t="s">
        <v>248</v>
      </c>
      <c r="C115" s="98" t="s">
        <v>283</v>
      </c>
      <c r="D115" s="59">
        <v>8000000</v>
      </c>
      <c r="E115" s="98" t="s">
        <v>178</v>
      </c>
      <c r="F115" s="99" t="s">
        <v>179</v>
      </c>
      <c r="G115" s="100" t="s">
        <v>180</v>
      </c>
    </row>
    <row r="116" spans="1:7" ht="78">
      <c r="A116" s="99">
        <v>432574</v>
      </c>
      <c r="B116" s="98" t="s">
        <v>282</v>
      </c>
      <c r="C116" s="98" t="s">
        <v>284</v>
      </c>
      <c r="D116" s="59">
        <v>1416500</v>
      </c>
      <c r="E116" s="98" t="s">
        <v>285</v>
      </c>
      <c r="F116" s="99" t="s">
        <v>179</v>
      </c>
      <c r="G116" s="100" t="s">
        <v>180</v>
      </c>
    </row>
    <row r="117" spans="1:7" ht="78">
      <c r="A117" s="99">
        <v>424490</v>
      </c>
      <c r="B117" s="98" t="s">
        <v>247</v>
      </c>
      <c r="C117" s="98" t="s">
        <v>286</v>
      </c>
      <c r="D117" s="59">
        <v>871600</v>
      </c>
      <c r="E117" s="98" t="s">
        <v>255</v>
      </c>
      <c r="F117" s="99" t="s">
        <v>179</v>
      </c>
      <c r="G117" s="100" t="s">
        <v>180</v>
      </c>
    </row>
    <row r="118" spans="1:7" ht="62.4">
      <c r="A118" s="59">
        <v>432575</v>
      </c>
      <c r="B118" s="102" t="s">
        <v>287</v>
      </c>
      <c r="C118" s="102" t="s">
        <v>288</v>
      </c>
      <c r="D118" s="59">
        <v>8500000</v>
      </c>
      <c r="E118" s="102" t="s">
        <v>289</v>
      </c>
      <c r="F118" s="103" t="s">
        <v>179</v>
      </c>
      <c r="G118" s="101" t="s">
        <v>180</v>
      </c>
    </row>
    <row r="119" spans="1:7" ht="62.4">
      <c r="A119" s="59">
        <v>424434</v>
      </c>
      <c r="B119" s="98" t="s">
        <v>287</v>
      </c>
      <c r="C119" s="82">
        <v>45189</v>
      </c>
      <c r="D119" s="59">
        <v>0</v>
      </c>
      <c r="E119" s="98">
        <v>0</v>
      </c>
      <c r="F119" s="99" t="s">
        <v>290</v>
      </c>
      <c r="G119" s="101" t="s">
        <v>291</v>
      </c>
    </row>
    <row r="120" spans="1:7" ht="46.5" customHeight="1">
      <c r="A120" s="168" t="s">
        <v>85</v>
      </c>
      <c r="B120" s="145"/>
      <c r="C120" s="145"/>
      <c r="D120" s="145"/>
      <c r="E120" s="145"/>
      <c r="F120" s="145"/>
      <c r="G120" s="145"/>
    </row>
    <row r="121" spans="1:7" s="7" customFormat="1" ht="15.6">
      <c r="A121" s="11"/>
      <c r="B121" s="11"/>
      <c r="C121" s="11"/>
      <c r="D121" s="11"/>
      <c r="E121" s="11"/>
      <c r="F121" s="11"/>
      <c r="G121" s="46"/>
    </row>
    <row r="122" spans="1:7" ht="17.399999999999999">
      <c r="A122" s="121" t="s">
        <v>112</v>
      </c>
      <c r="B122" s="121"/>
      <c r="C122" s="121"/>
      <c r="D122" s="121"/>
      <c r="E122" s="121"/>
      <c r="F122" s="121"/>
      <c r="G122" s="121"/>
    </row>
    <row r="123" spans="1:7" ht="15.6">
      <c r="A123" s="181" t="s">
        <v>104</v>
      </c>
      <c r="B123" s="182"/>
      <c r="C123" s="12" t="s">
        <v>26</v>
      </c>
      <c r="D123" s="12" t="s">
        <v>174</v>
      </c>
      <c r="E123" s="12" t="s">
        <v>39</v>
      </c>
      <c r="F123" s="12" t="s">
        <v>40</v>
      </c>
      <c r="G123" s="43" t="s">
        <v>41</v>
      </c>
    </row>
    <row r="124" spans="1:7" ht="15.6">
      <c r="A124" s="184">
        <v>100</v>
      </c>
      <c r="B124" s="68">
        <v>111</v>
      </c>
      <c r="C124" s="69" t="s">
        <v>170</v>
      </c>
      <c r="D124" s="70">
        <v>1040400000</v>
      </c>
      <c r="E124" s="70">
        <v>780300000</v>
      </c>
      <c r="F124" s="70">
        <f>D124-E124</f>
        <v>260100000</v>
      </c>
      <c r="G124" s="66"/>
    </row>
    <row r="125" spans="1:7" ht="15.6">
      <c r="A125" s="185"/>
      <c r="B125" s="68">
        <v>113</v>
      </c>
      <c r="C125" s="69" t="s">
        <v>171</v>
      </c>
      <c r="D125" s="70">
        <v>96745200</v>
      </c>
      <c r="E125" s="70">
        <v>72558900</v>
      </c>
      <c r="F125" s="70">
        <f t="shared" ref="F125:F149" si="0">D125-E125</f>
        <v>24186300</v>
      </c>
      <c r="G125" s="66"/>
    </row>
    <row r="126" spans="1:7" ht="15.6">
      <c r="A126" s="185"/>
      <c r="B126" s="68">
        <v>114</v>
      </c>
      <c r="C126" s="69" t="s">
        <v>215</v>
      </c>
      <c r="D126" s="70">
        <v>94762100</v>
      </c>
      <c r="E126" s="70">
        <v>0</v>
      </c>
      <c r="F126" s="70">
        <f t="shared" si="0"/>
        <v>94762100</v>
      </c>
      <c r="G126" s="66"/>
    </row>
    <row r="127" spans="1:7" ht="15.6">
      <c r="A127" s="185"/>
      <c r="B127" s="68">
        <v>133</v>
      </c>
      <c r="C127" s="69" t="s">
        <v>216</v>
      </c>
      <c r="D127" s="70">
        <v>154900000</v>
      </c>
      <c r="E127" s="70">
        <v>132512078</v>
      </c>
      <c r="F127" s="70">
        <f t="shared" si="0"/>
        <v>22387922</v>
      </c>
      <c r="G127" s="66"/>
    </row>
    <row r="128" spans="1:7" ht="15.6">
      <c r="A128" s="185"/>
      <c r="B128" s="68">
        <v>145</v>
      </c>
      <c r="C128" s="69" t="s">
        <v>217</v>
      </c>
      <c r="D128" s="70">
        <v>66000000</v>
      </c>
      <c r="E128" s="70">
        <v>29333332</v>
      </c>
      <c r="F128" s="70">
        <f t="shared" si="0"/>
        <v>36666668</v>
      </c>
      <c r="G128" s="66"/>
    </row>
    <row r="129" spans="1:7">
      <c r="A129" s="186">
        <v>200</v>
      </c>
      <c r="B129" s="71">
        <v>211</v>
      </c>
      <c r="C129" s="69" t="s">
        <v>172</v>
      </c>
      <c r="D129" s="70">
        <v>15000000</v>
      </c>
      <c r="E129" s="70">
        <v>3756892</v>
      </c>
      <c r="F129" s="70">
        <f t="shared" si="0"/>
        <v>11243108</v>
      </c>
      <c r="G129" s="71"/>
    </row>
    <row r="130" spans="1:7">
      <c r="A130" s="187"/>
      <c r="B130" s="71">
        <v>212</v>
      </c>
      <c r="C130" s="69" t="s">
        <v>173</v>
      </c>
      <c r="D130" s="70">
        <v>4500000</v>
      </c>
      <c r="E130" s="70">
        <v>1168279</v>
      </c>
      <c r="F130" s="70">
        <f t="shared" si="0"/>
        <v>3331721</v>
      </c>
      <c r="G130" s="71"/>
    </row>
    <row r="131" spans="1:7" ht="36">
      <c r="A131" s="187"/>
      <c r="B131" s="71">
        <v>214</v>
      </c>
      <c r="C131" s="69" t="s">
        <v>218</v>
      </c>
      <c r="D131" s="70">
        <v>9000000</v>
      </c>
      <c r="E131" s="70">
        <v>5155755</v>
      </c>
      <c r="F131" s="70">
        <f t="shared" si="0"/>
        <v>3844245</v>
      </c>
      <c r="G131" s="71"/>
    </row>
    <row r="132" spans="1:7">
      <c r="A132" s="187"/>
      <c r="B132" s="71">
        <v>231</v>
      </c>
      <c r="C132" s="69" t="s">
        <v>219</v>
      </c>
      <c r="D132" s="70">
        <v>90274111</v>
      </c>
      <c r="E132" s="70">
        <v>90274111</v>
      </c>
      <c r="F132" s="70">
        <f t="shared" si="0"/>
        <v>0</v>
      </c>
      <c r="G132" s="71"/>
    </row>
    <row r="133" spans="1:7">
      <c r="A133" s="187"/>
      <c r="B133" s="71">
        <v>232</v>
      </c>
      <c r="C133" s="69" t="s">
        <v>220</v>
      </c>
      <c r="D133" s="70">
        <v>34989435</v>
      </c>
      <c r="E133" s="70">
        <v>33756589</v>
      </c>
      <c r="F133" s="70">
        <f t="shared" si="0"/>
        <v>1232846</v>
      </c>
      <c r="G133" s="71"/>
    </row>
    <row r="134" spans="1:7" ht="24">
      <c r="A134" s="187"/>
      <c r="B134" s="71">
        <v>251</v>
      </c>
      <c r="C134" s="69" t="s">
        <v>221</v>
      </c>
      <c r="D134" s="70">
        <v>72000000</v>
      </c>
      <c r="E134" s="70">
        <v>54000000</v>
      </c>
      <c r="F134" s="70">
        <f t="shared" si="0"/>
        <v>18000000</v>
      </c>
      <c r="G134" s="71"/>
    </row>
    <row r="135" spans="1:7" ht="24">
      <c r="A135" s="187"/>
      <c r="B135" s="71">
        <v>262</v>
      </c>
      <c r="C135" s="69" t="s">
        <v>222</v>
      </c>
      <c r="D135" s="70">
        <v>35000000</v>
      </c>
      <c r="E135" s="70">
        <v>0</v>
      </c>
      <c r="F135" s="70">
        <f t="shared" si="0"/>
        <v>35000000</v>
      </c>
      <c r="G135" s="71"/>
    </row>
    <row r="136" spans="1:7" ht="24">
      <c r="A136" s="188"/>
      <c r="B136" s="71">
        <v>291</v>
      </c>
      <c r="C136" s="69" t="s">
        <v>268</v>
      </c>
      <c r="D136" s="70">
        <v>5200000</v>
      </c>
      <c r="E136" s="70">
        <v>5200000</v>
      </c>
      <c r="F136" s="70">
        <f t="shared" si="0"/>
        <v>0</v>
      </c>
      <c r="G136" s="71"/>
    </row>
    <row r="137" spans="1:7">
      <c r="A137" s="187">
        <v>300</v>
      </c>
      <c r="B137" s="71">
        <v>341</v>
      </c>
      <c r="C137" s="69" t="s">
        <v>223</v>
      </c>
      <c r="D137" s="70">
        <v>2500000</v>
      </c>
      <c r="E137" s="70">
        <v>2444250</v>
      </c>
      <c r="F137" s="70">
        <f t="shared" si="0"/>
        <v>55750</v>
      </c>
      <c r="G137" s="71"/>
    </row>
    <row r="138" spans="1:7" ht="24">
      <c r="A138" s="187"/>
      <c r="B138" s="71">
        <v>342</v>
      </c>
      <c r="C138" s="69" t="s">
        <v>224</v>
      </c>
      <c r="D138" s="70">
        <v>5000000</v>
      </c>
      <c r="E138" s="70">
        <v>4137000</v>
      </c>
      <c r="F138" s="70">
        <f t="shared" si="0"/>
        <v>863000</v>
      </c>
      <c r="G138" s="71"/>
    </row>
    <row r="139" spans="1:7" ht="22.95" customHeight="1">
      <c r="A139" s="187"/>
      <c r="B139" s="71">
        <v>355</v>
      </c>
      <c r="C139" s="69" t="s">
        <v>294</v>
      </c>
      <c r="D139" s="70">
        <v>3500000</v>
      </c>
      <c r="E139" s="70">
        <v>2784790</v>
      </c>
      <c r="F139" s="70">
        <f t="shared" si="0"/>
        <v>715210</v>
      </c>
      <c r="G139" s="71"/>
    </row>
    <row r="140" spans="1:7">
      <c r="A140" s="188"/>
      <c r="B140" s="71">
        <v>361</v>
      </c>
      <c r="C140" s="69" t="s">
        <v>225</v>
      </c>
      <c r="D140" s="70">
        <v>19900000</v>
      </c>
      <c r="E140" s="70">
        <v>0</v>
      </c>
      <c r="F140" s="70">
        <f t="shared" si="0"/>
        <v>19900000</v>
      </c>
      <c r="G140" s="71"/>
    </row>
    <row r="141" spans="1:7" ht="24">
      <c r="A141" s="189">
        <v>500</v>
      </c>
      <c r="B141" s="71">
        <v>536</v>
      </c>
      <c r="C141" s="69" t="s">
        <v>269</v>
      </c>
      <c r="D141" s="70">
        <v>17500000</v>
      </c>
      <c r="E141" s="70">
        <v>0</v>
      </c>
      <c r="F141" s="70">
        <f t="shared" si="0"/>
        <v>17500000</v>
      </c>
      <c r="G141" s="71"/>
    </row>
    <row r="142" spans="1:7" ht="24">
      <c r="A142" s="190"/>
      <c r="B142" s="71">
        <v>538</v>
      </c>
      <c r="C142" s="69" t="s">
        <v>270</v>
      </c>
      <c r="D142" s="70">
        <v>60000000</v>
      </c>
      <c r="E142" s="70">
        <v>0</v>
      </c>
      <c r="F142" s="70">
        <f t="shared" si="0"/>
        <v>60000000</v>
      </c>
      <c r="G142" s="71"/>
    </row>
    <row r="143" spans="1:7" ht="24">
      <c r="A143" s="190"/>
      <c r="B143" s="71">
        <v>541</v>
      </c>
      <c r="C143" s="69" t="s">
        <v>226</v>
      </c>
      <c r="D143" s="70">
        <v>80000000</v>
      </c>
      <c r="E143" s="70">
        <v>8500000</v>
      </c>
      <c r="F143" s="70">
        <f t="shared" si="0"/>
        <v>71500000</v>
      </c>
      <c r="G143" s="71"/>
    </row>
    <row r="144" spans="1:7" ht="24">
      <c r="A144" s="190"/>
      <c r="B144" s="71">
        <v>542</v>
      </c>
      <c r="C144" s="69" t="s">
        <v>227</v>
      </c>
      <c r="D144" s="70">
        <v>2500000</v>
      </c>
      <c r="E144" s="70">
        <v>0</v>
      </c>
      <c r="F144" s="70">
        <f t="shared" si="0"/>
        <v>2500000</v>
      </c>
      <c r="G144" s="71"/>
    </row>
    <row r="145" spans="1:7" ht="24">
      <c r="A145" s="191"/>
      <c r="B145" s="71">
        <v>543</v>
      </c>
      <c r="C145" s="69" t="s">
        <v>228</v>
      </c>
      <c r="D145" s="70">
        <v>94561200</v>
      </c>
      <c r="E145" s="70">
        <v>0</v>
      </c>
      <c r="F145" s="70">
        <f t="shared" si="0"/>
        <v>94561200</v>
      </c>
      <c r="G145" s="71"/>
    </row>
    <row r="146" spans="1:7" ht="24">
      <c r="A146" s="187">
        <v>800</v>
      </c>
      <c r="B146" s="71">
        <v>842</v>
      </c>
      <c r="C146" s="69" t="s">
        <v>229</v>
      </c>
      <c r="D146" s="70">
        <v>336334802</v>
      </c>
      <c r="E146" s="70">
        <v>199542500</v>
      </c>
      <c r="F146" s="70">
        <f t="shared" si="0"/>
        <v>136792302</v>
      </c>
      <c r="G146" s="71"/>
    </row>
    <row r="147" spans="1:7" ht="24">
      <c r="A147" s="187"/>
      <c r="B147" s="71">
        <v>849</v>
      </c>
      <c r="C147" s="69" t="s">
        <v>230</v>
      </c>
      <c r="D147" s="70">
        <v>1854877100</v>
      </c>
      <c r="E147" s="70">
        <v>99622100</v>
      </c>
      <c r="F147" s="70">
        <f t="shared" si="0"/>
        <v>1755255000</v>
      </c>
      <c r="G147" s="71"/>
    </row>
    <row r="148" spans="1:7" ht="24">
      <c r="A148" s="187"/>
      <c r="B148" s="71">
        <v>851</v>
      </c>
      <c r="C148" s="69" t="s">
        <v>295</v>
      </c>
      <c r="D148" s="70">
        <v>624306452</v>
      </c>
      <c r="E148" s="70">
        <v>624306452</v>
      </c>
      <c r="F148" s="70">
        <f t="shared" ref="F148" si="1">D148-E148</f>
        <v>0</v>
      </c>
      <c r="G148" s="71"/>
    </row>
    <row r="149" spans="1:7" ht="24">
      <c r="A149" s="188"/>
      <c r="B149" s="71">
        <v>852</v>
      </c>
      <c r="C149" s="69" t="s">
        <v>295</v>
      </c>
      <c r="D149" s="70">
        <v>154717500</v>
      </c>
      <c r="E149" s="70">
        <v>154717500</v>
      </c>
      <c r="F149" s="70">
        <f t="shared" si="0"/>
        <v>0</v>
      </c>
      <c r="G149" s="71"/>
    </row>
    <row r="150" spans="1:7" ht="17.399999999999999">
      <c r="A150" s="121" t="s">
        <v>296</v>
      </c>
      <c r="B150" s="121"/>
      <c r="C150" s="121"/>
      <c r="D150" s="121"/>
      <c r="E150" s="121"/>
      <c r="F150" s="121"/>
      <c r="G150" s="121"/>
    </row>
    <row r="151" spans="1:7" ht="15.6">
      <c r="A151" s="12" t="s">
        <v>231</v>
      </c>
      <c r="B151" s="12" t="s">
        <v>26</v>
      </c>
      <c r="C151" s="12" t="s">
        <v>232</v>
      </c>
      <c r="D151" s="12" t="s">
        <v>39</v>
      </c>
      <c r="E151" s="12" t="s">
        <v>233</v>
      </c>
      <c r="F151" s="67" t="s">
        <v>234</v>
      </c>
      <c r="G151" s="67" t="s">
        <v>235</v>
      </c>
    </row>
    <row r="152" spans="1:7">
      <c r="A152" s="68">
        <v>100</v>
      </c>
      <c r="B152" s="72" t="s">
        <v>236</v>
      </c>
      <c r="C152" s="73">
        <v>1452807300</v>
      </c>
      <c r="D152" s="74">
        <v>1014704310</v>
      </c>
      <c r="E152" s="74">
        <f>C152-D152</f>
        <v>438102990</v>
      </c>
      <c r="F152" s="75">
        <f>(D152/C152)*100</f>
        <v>69.844384041847803</v>
      </c>
      <c r="G152" s="76">
        <f>100-F152</f>
        <v>30.155615958152197</v>
      </c>
    </row>
    <row r="153" spans="1:7">
      <c r="A153" s="68">
        <v>200</v>
      </c>
      <c r="B153" s="72" t="s">
        <v>237</v>
      </c>
      <c r="C153" s="73">
        <v>260300000</v>
      </c>
      <c r="D153" s="74">
        <v>193311626</v>
      </c>
      <c r="E153" s="74">
        <f t="shared" ref="E153:E156" si="2">C153-D153</f>
        <v>66988374</v>
      </c>
      <c r="F153" s="75">
        <f t="shared" ref="F153:F156" si="3">(D153/C153)*100</f>
        <v>74.264935074913566</v>
      </c>
      <c r="G153" s="76">
        <f t="shared" ref="G153:G156" si="4">100-F153</f>
        <v>25.735064925086434</v>
      </c>
    </row>
    <row r="154" spans="1:7">
      <c r="A154" s="68">
        <v>300</v>
      </c>
      <c r="B154" s="77" t="s">
        <v>238</v>
      </c>
      <c r="C154" s="73">
        <v>30900000</v>
      </c>
      <c r="D154" s="74">
        <v>9366040</v>
      </c>
      <c r="E154" s="74">
        <f t="shared" si="2"/>
        <v>21533960</v>
      </c>
      <c r="F154" s="75">
        <f t="shared" si="3"/>
        <v>30.310809061488676</v>
      </c>
      <c r="G154" s="76">
        <f t="shared" si="4"/>
        <v>69.689190938511331</v>
      </c>
    </row>
    <row r="155" spans="1:7">
      <c r="A155" s="68">
        <v>500</v>
      </c>
      <c r="B155" s="72" t="s">
        <v>239</v>
      </c>
      <c r="C155" s="73">
        <v>254561200</v>
      </c>
      <c r="D155" s="74">
        <v>8500000</v>
      </c>
      <c r="E155" s="74">
        <f t="shared" si="2"/>
        <v>246061200</v>
      </c>
      <c r="F155" s="75">
        <f t="shared" si="3"/>
        <v>3.3390791683885839</v>
      </c>
      <c r="G155" s="76">
        <f t="shared" si="4"/>
        <v>96.660920831611421</v>
      </c>
    </row>
    <row r="156" spans="1:7">
      <c r="A156" s="68">
        <v>800</v>
      </c>
      <c r="B156" s="72" t="s">
        <v>240</v>
      </c>
      <c r="C156" s="73">
        <v>2975899400</v>
      </c>
      <c r="D156" s="74">
        <v>1078188552</v>
      </c>
      <c r="E156" s="74">
        <f t="shared" si="2"/>
        <v>1897710848</v>
      </c>
      <c r="F156" s="75">
        <f t="shared" si="3"/>
        <v>36.230678765552355</v>
      </c>
      <c r="G156" s="76">
        <f t="shared" si="4"/>
        <v>63.769321234447645</v>
      </c>
    </row>
    <row r="157" spans="1:7">
      <c r="A157" s="88"/>
      <c r="B157" s="89"/>
      <c r="C157" s="90"/>
      <c r="D157" s="91"/>
      <c r="E157" s="91"/>
      <c r="F157" s="92"/>
      <c r="G157" s="93"/>
    </row>
    <row r="158" spans="1:7">
      <c r="A158" s="88"/>
      <c r="B158" s="89"/>
      <c r="C158" s="90"/>
      <c r="D158" s="91"/>
      <c r="E158" s="91"/>
      <c r="F158" s="92"/>
      <c r="G158" s="93"/>
    </row>
    <row r="159" spans="1:7">
      <c r="A159" s="88"/>
      <c r="B159" s="89"/>
      <c r="C159" s="90"/>
      <c r="D159" s="91"/>
      <c r="E159" s="91"/>
      <c r="F159" s="92"/>
      <c r="G159" s="93"/>
    </row>
    <row r="160" spans="1:7">
      <c r="A160" s="88"/>
      <c r="B160" s="89"/>
      <c r="C160" s="90"/>
      <c r="D160" s="91"/>
      <c r="E160" s="91"/>
      <c r="F160" s="92"/>
      <c r="G160" s="93"/>
    </row>
    <row r="161" spans="1:7">
      <c r="A161" s="88"/>
      <c r="B161" s="89"/>
      <c r="C161" s="90"/>
      <c r="D161" s="91"/>
      <c r="E161" s="91"/>
      <c r="F161" s="92"/>
      <c r="G161" s="93"/>
    </row>
    <row r="162" spans="1:7">
      <c r="A162" s="88"/>
      <c r="B162" s="89"/>
      <c r="C162" s="90"/>
      <c r="D162" s="91"/>
      <c r="E162" s="91"/>
      <c r="F162" s="92"/>
      <c r="G162" s="93"/>
    </row>
    <row r="163" spans="1:7">
      <c r="A163" s="88"/>
      <c r="B163" s="89"/>
      <c r="C163" s="90"/>
      <c r="D163" s="91"/>
      <c r="E163" s="91"/>
      <c r="F163" s="92"/>
      <c r="G163" s="93"/>
    </row>
    <row r="164" spans="1:7">
      <c r="A164" s="88"/>
      <c r="B164" s="89"/>
      <c r="C164" s="90"/>
      <c r="D164" s="91"/>
      <c r="E164" s="91"/>
      <c r="F164" s="92"/>
      <c r="G164" s="93"/>
    </row>
    <row r="165" spans="1:7">
      <c r="A165" s="88"/>
      <c r="B165" s="89"/>
      <c r="C165" s="90"/>
      <c r="D165" s="91"/>
      <c r="E165" s="91"/>
      <c r="F165" s="92"/>
      <c r="G165" s="93"/>
    </row>
    <row r="166" spans="1:7">
      <c r="A166" s="88"/>
      <c r="B166" s="89"/>
      <c r="C166" s="90"/>
      <c r="D166" s="91"/>
      <c r="E166" s="91"/>
      <c r="F166" s="92"/>
      <c r="G166" s="93"/>
    </row>
    <row r="167" spans="1:7">
      <c r="A167" s="88"/>
      <c r="B167" s="89"/>
      <c r="C167" s="90"/>
      <c r="D167" s="91"/>
      <c r="E167" s="91"/>
      <c r="F167" s="92"/>
      <c r="G167" s="93"/>
    </row>
    <row r="168" spans="1:7">
      <c r="A168" s="88"/>
      <c r="B168" s="89"/>
      <c r="C168" s="90"/>
      <c r="D168" s="91"/>
      <c r="E168" s="91"/>
      <c r="F168" s="92"/>
      <c r="G168" s="93"/>
    </row>
    <row r="169" spans="1:7">
      <c r="A169" s="88"/>
      <c r="B169" s="89"/>
      <c r="C169" s="90"/>
      <c r="D169" s="91"/>
      <c r="E169" s="91"/>
      <c r="F169" s="92"/>
      <c r="G169" s="93"/>
    </row>
    <row r="170" spans="1:7">
      <c r="A170" s="88"/>
      <c r="B170" s="89"/>
      <c r="C170" s="90"/>
      <c r="D170" s="91"/>
      <c r="E170" s="91"/>
      <c r="F170" s="92"/>
      <c r="G170" s="93"/>
    </row>
    <row r="171" spans="1:7" s="7" customFormat="1" ht="30" customHeight="1">
      <c r="A171" s="94"/>
      <c r="B171" s="94"/>
      <c r="C171" s="94"/>
      <c r="D171" s="94"/>
      <c r="E171" s="94"/>
      <c r="F171" s="94"/>
      <c r="G171" s="95"/>
    </row>
    <row r="172" spans="1:7" ht="18">
      <c r="A172" s="183" t="s">
        <v>113</v>
      </c>
      <c r="B172" s="183"/>
      <c r="C172" s="183"/>
      <c r="D172" s="183"/>
      <c r="E172" s="183"/>
      <c r="F172" s="183"/>
      <c r="G172" s="183"/>
    </row>
    <row r="173" spans="1:7" ht="17.399999999999999">
      <c r="A173" s="121" t="s">
        <v>43</v>
      </c>
      <c r="B173" s="121"/>
      <c r="C173" s="121"/>
      <c r="D173" s="121"/>
      <c r="E173" s="121"/>
      <c r="F173" s="121"/>
      <c r="G173" s="121"/>
    </row>
    <row r="174" spans="1:7" ht="31.2">
      <c r="A174" s="9" t="s">
        <v>25</v>
      </c>
      <c r="B174" s="9" t="s">
        <v>44</v>
      </c>
      <c r="C174" s="118" t="s">
        <v>26</v>
      </c>
      <c r="D174" s="118"/>
      <c r="E174" s="118" t="s">
        <v>45</v>
      </c>
      <c r="F174" s="118"/>
      <c r="G174" s="43" t="s">
        <v>46</v>
      </c>
    </row>
    <row r="175" spans="1:7" ht="46.95" customHeight="1">
      <c r="A175" s="24">
        <v>1</v>
      </c>
      <c r="B175" s="24" t="s">
        <v>199</v>
      </c>
      <c r="C175" s="192" t="s">
        <v>206</v>
      </c>
      <c r="D175" s="193"/>
      <c r="E175" s="120" t="s">
        <v>201</v>
      </c>
      <c r="F175" s="120"/>
      <c r="G175" s="61" t="s">
        <v>200</v>
      </c>
    </row>
    <row r="176" spans="1:7" ht="31.2">
      <c r="A176" s="24">
        <v>2</v>
      </c>
      <c r="B176" s="61" t="s">
        <v>202</v>
      </c>
      <c r="C176" s="194"/>
      <c r="D176" s="195"/>
      <c r="E176" s="120" t="s">
        <v>129</v>
      </c>
      <c r="F176" s="120"/>
      <c r="G176" s="61" t="s">
        <v>203</v>
      </c>
    </row>
    <row r="177" spans="1:10" ht="30" customHeight="1">
      <c r="A177" s="28">
        <v>3</v>
      </c>
      <c r="B177" s="61" t="s">
        <v>202</v>
      </c>
      <c r="C177" s="194"/>
      <c r="D177" s="195"/>
      <c r="E177" s="120" t="s">
        <v>201</v>
      </c>
      <c r="F177" s="120"/>
      <c r="G177" s="61" t="s">
        <v>207</v>
      </c>
    </row>
    <row r="178" spans="1:10" ht="64.2" customHeight="1">
      <c r="A178" s="62">
        <v>4</v>
      </c>
      <c r="B178" s="61" t="s">
        <v>195</v>
      </c>
      <c r="C178" s="194"/>
      <c r="D178" s="195"/>
      <c r="E178" s="120" t="s">
        <v>201</v>
      </c>
      <c r="F178" s="120"/>
      <c r="G178" s="61" t="s">
        <v>208</v>
      </c>
    </row>
    <row r="179" spans="1:10" ht="30" customHeight="1">
      <c r="A179" s="62">
        <v>5</v>
      </c>
      <c r="B179" s="61" t="s">
        <v>204</v>
      </c>
      <c r="C179" s="194"/>
      <c r="D179" s="195"/>
      <c r="E179" s="120" t="s">
        <v>201</v>
      </c>
      <c r="F179" s="120"/>
      <c r="G179" s="61" t="s">
        <v>209</v>
      </c>
    </row>
    <row r="180" spans="1:10" ht="30" customHeight="1">
      <c r="A180" s="62">
        <v>6</v>
      </c>
      <c r="B180" s="61" t="s">
        <v>205</v>
      </c>
      <c r="C180" s="196"/>
      <c r="D180" s="197"/>
      <c r="E180" s="120" t="s">
        <v>201</v>
      </c>
      <c r="F180" s="120"/>
      <c r="G180" s="61" t="s">
        <v>210</v>
      </c>
    </row>
    <row r="181" spans="1:10" ht="409.5" customHeight="1">
      <c r="A181" s="168"/>
      <c r="B181" s="145"/>
      <c r="C181" s="145"/>
      <c r="D181" s="145"/>
      <c r="E181" s="145"/>
      <c r="F181" s="145"/>
      <c r="G181" s="145"/>
    </row>
    <row r="182" spans="1:10" s="7" customFormat="1" ht="320.25" customHeight="1">
      <c r="A182" s="11"/>
      <c r="B182" s="11"/>
      <c r="C182" s="11"/>
      <c r="D182" s="11"/>
      <c r="E182" s="11"/>
      <c r="F182" s="11"/>
      <c r="G182" s="46"/>
    </row>
    <row r="183" spans="1:10" ht="17.399999999999999">
      <c r="A183" s="150" t="s">
        <v>105</v>
      </c>
      <c r="B183" s="151"/>
      <c r="C183" s="151"/>
      <c r="D183" s="151"/>
      <c r="E183" s="151"/>
      <c r="F183" s="151"/>
      <c r="G183" s="152"/>
    </row>
    <row r="184" spans="1:10" ht="34.5" customHeight="1">
      <c r="A184" s="153" t="s">
        <v>88</v>
      </c>
      <c r="B184" s="154"/>
      <c r="C184" s="153" t="s">
        <v>26</v>
      </c>
      <c r="D184" s="154"/>
      <c r="E184" s="14" t="s">
        <v>80</v>
      </c>
      <c r="F184" s="153" t="s">
        <v>89</v>
      </c>
      <c r="G184" s="154"/>
    </row>
    <row r="185" spans="1:10" ht="99.6" customHeight="1">
      <c r="A185" s="155" t="s">
        <v>197</v>
      </c>
      <c r="B185" s="156"/>
      <c r="C185" s="157" t="s">
        <v>198</v>
      </c>
      <c r="D185" s="158"/>
      <c r="E185" s="64">
        <v>45029</v>
      </c>
      <c r="F185" s="111" t="s">
        <v>196</v>
      </c>
      <c r="G185" s="113"/>
    </row>
    <row r="186" spans="1:10" ht="99.6" customHeight="1">
      <c r="A186" s="155" t="s">
        <v>267</v>
      </c>
      <c r="B186" s="156"/>
      <c r="C186" s="155" t="s">
        <v>267</v>
      </c>
      <c r="D186" s="156"/>
      <c r="E186" s="64">
        <v>45107</v>
      </c>
      <c r="F186" s="111" t="s">
        <v>265</v>
      </c>
      <c r="G186" s="113"/>
    </row>
    <row r="187" spans="1:10" ht="289.2" customHeight="1">
      <c r="A187" s="168"/>
      <c r="B187" s="145"/>
      <c r="C187" s="145"/>
      <c r="D187" s="145"/>
      <c r="E187" s="145"/>
      <c r="F187" s="145"/>
      <c r="G187" s="145"/>
    </row>
    <row r="188" spans="1:10" ht="23.25" customHeight="1">
      <c r="A188" s="15"/>
      <c r="B188" s="16"/>
      <c r="C188" s="16"/>
      <c r="D188" s="16"/>
      <c r="E188" s="16"/>
      <c r="F188" s="16"/>
      <c r="G188" s="47"/>
    </row>
    <row r="189" spans="1:10" ht="17.399999999999999">
      <c r="A189" s="121" t="s">
        <v>122</v>
      </c>
      <c r="B189" s="121"/>
      <c r="C189" s="121"/>
      <c r="D189" s="121"/>
      <c r="E189" s="121"/>
      <c r="F189" s="121"/>
      <c r="G189" s="121"/>
    </row>
    <row r="190" spans="1:10" ht="75" customHeight="1">
      <c r="A190" s="8" t="s">
        <v>96</v>
      </c>
      <c r="B190" s="8" t="s">
        <v>121</v>
      </c>
      <c r="C190" s="9" t="s">
        <v>120</v>
      </c>
      <c r="D190" s="118" t="s">
        <v>95</v>
      </c>
      <c r="E190" s="118"/>
      <c r="F190" s="118"/>
      <c r="G190" s="48" t="s">
        <v>42</v>
      </c>
      <c r="H190" s="35"/>
      <c r="I190" s="35"/>
      <c r="J190" s="35"/>
    </row>
    <row r="191" spans="1:10" s="34" customFormat="1" ht="82.95" customHeight="1">
      <c r="A191" s="61">
        <v>6</v>
      </c>
      <c r="B191" s="32">
        <v>3</v>
      </c>
      <c r="C191" s="61">
        <v>3</v>
      </c>
      <c r="D191" s="120" t="s">
        <v>139</v>
      </c>
      <c r="E191" s="120"/>
      <c r="F191" s="120"/>
      <c r="G191" s="65" t="s">
        <v>211</v>
      </c>
      <c r="H191" s="36"/>
      <c r="I191" s="37"/>
      <c r="J191" s="37"/>
    </row>
    <row r="192" spans="1:10" s="34" customFormat="1" ht="82.95" customHeight="1">
      <c r="A192" s="81">
        <v>6</v>
      </c>
      <c r="B192" s="83">
        <v>3</v>
      </c>
      <c r="C192" s="81">
        <v>3</v>
      </c>
      <c r="D192" s="120" t="s">
        <v>264</v>
      </c>
      <c r="E192" s="120"/>
      <c r="F192" s="120"/>
      <c r="G192" s="65" t="s">
        <v>265</v>
      </c>
      <c r="H192" s="36"/>
      <c r="I192" s="37"/>
      <c r="J192" s="37"/>
    </row>
    <row r="193" spans="1:12" ht="205.95" customHeight="1">
      <c r="A193" s="168"/>
      <c r="B193" s="145"/>
      <c r="C193" s="145"/>
      <c r="D193" s="145"/>
      <c r="E193" s="145"/>
      <c r="F193" s="145"/>
      <c r="G193" s="146"/>
      <c r="H193" s="35"/>
      <c r="I193" s="35"/>
      <c r="J193" s="35"/>
    </row>
    <row r="194" spans="1:12" ht="33" customHeight="1">
      <c r="A194" s="18"/>
      <c r="B194" s="19"/>
      <c r="C194" s="19"/>
      <c r="D194" s="19"/>
      <c r="E194" s="19"/>
      <c r="F194" s="19"/>
      <c r="G194" s="49"/>
    </row>
    <row r="195" spans="1:12" ht="19.5" customHeight="1">
      <c r="A195" s="159" t="s">
        <v>117</v>
      </c>
      <c r="B195" s="160"/>
      <c r="C195" s="160"/>
      <c r="D195" s="160"/>
      <c r="E195" s="160"/>
      <c r="F195" s="160"/>
      <c r="G195" s="161"/>
    </row>
    <row r="196" spans="1:12" s="20" customFormat="1" ht="17.399999999999999">
      <c r="A196" s="201" t="s">
        <v>118</v>
      </c>
      <c r="B196" s="202"/>
      <c r="C196" s="202"/>
      <c r="D196" s="202"/>
      <c r="E196" s="202"/>
      <c r="F196" s="202"/>
      <c r="G196" s="203"/>
    </row>
    <row r="197" spans="1:12" s="20" customFormat="1" ht="31.5" customHeight="1">
      <c r="A197" s="153" t="s">
        <v>97</v>
      </c>
      <c r="B197" s="154"/>
      <c r="C197" s="163" t="s">
        <v>98</v>
      </c>
      <c r="D197" s="164"/>
      <c r="E197" s="153" t="s">
        <v>89</v>
      </c>
      <c r="F197" s="165"/>
      <c r="G197" s="154"/>
    </row>
    <row r="198" spans="1:12" s="20" customFormat="1" ht="33.6" customHeight="1">
      <c r="A198" s="148">
        <v>1</v>
      </c>
      <c r="B198" s="149"/>
      <c r="C198" s="166" t="s">
        <v>271</v>
      </c>
      <c r="D198" s="167"/>
      <c r="E198" s="204" t="s">
        <v>297</v>
      </c>
      <c r="F198" s="199"/>
      <c r="G198" s="149"/>
    </row>
    <row r="199" spans="1:12" s="20" customFormat="1" ht="52.2" customHeight="1">
      <c r="A199" s="148">
        <v>1</v>
      </c>
      <c r="B199" s="149"/>
      <c r="C199" s="166" t="s">
        <v>272</v>
      </c>
      <c r="D199" s="167"/>
      <c r="E199" s="204" t="s">
        <v>297</v>
      </c>
      <c r="F199" s="199"/>
      <c r="G199" s="149"/>
    </row>
    <row r="200" spans="1:12" s="20" customFormat="1" ht="48" customHeight="1">
      <c r="A200" s="148">
        <v>1</v>
      </c>
      <c r="B200" s="149"/>
      <c r="C200" s="166" t="s">
        <v>273</v>
      </c>
      <c r="D200" s="167"/>
      <c r="E200" s="204" t="s">
        <v>297</v>
      </c>
      <c r="F200" s="199"/>
      <c r="G200" s="149"/>
    </row>
    <row r="201" spans="1:12" s="20" customFormat="1" ht="15.6" hidden="1">
      <c r="A201" s="148"/>
      <c r="B201" s="149"/>
      <c r="C201" s="148"/>
      <c r="D201" s="149"/>
      <c r="E201" s="29"/>
      <c r="F201" s="30"/>
      <c r="G201" s="50"/>
    </row>
    <row r="202" spans="1:12" s="20" customFormat="1" ht="15.6" hidden="1">
      <c r="A202" s="148"/>
      <c r="B202" s="149"/>
      <c r="C202" s="148"/>
      <c r="D202" s="149"/>
      <c r="E202" s="29"/>
      <c r="F202" s="30"/>
      <c r="G202" s="50"/>
    </row>
    <row r="203" spans="1:12" s="21" customFormat="1" ht="15.6" hidden="1">
      <c r="A203" s="148"/>
      <c r="B203" s="149"/>
      <c r="C203" s="148"/>
      <c r="D203" s="149"/>
      <c r="E203" s="29"/>
      <c r="F203" s="30"/>
      <c r="G203" s="50"/>
      <c r="H203" s="20"/>
      <c r="I203" s="20"/>
      <c r="J203" s="20"/>
      <c r="K203" s="20"/>
      <c r="L203" s="20"/>
    </row>
    <row r="204" spans="1:12" s="21" customFormat="1" ht="15.6" hidden="1">
      <c r="A204" s="148"/>
      <c r="B204" s="149"/>
      <c r="C204" s="148"/>
      <c r="D204" s="149"/>
      <c r="E204" s="29"/>
      <c r="F204" s="30"/>
      <c r="G204" s="50"/>
      <c r="H204" s="20"/>
      <c r="I204" s="20"/>
      <c r="J204" s="20"/>
      <c r="K204" s="20"/>
      <c r="L204" s="20"/>
    </row>
    <row r="205" spans="1:12" ht="280.8" customHeight="1">
      <c r="A205" s="168"/>
      <c r="B205" s="145"/>
      <c r="C205" s="145"/>
      <c r="D205" s="145"/>
      <c r="E205" s="145"/>
      <c r="F205" s="145"/>
      <c r="G205" s="145"/>
    </row>
    <row r="206" spans="1:12" ht="30" customHeight="1">
      <c r="A206" s="10"/>
      <c r="B206" s="11"/>
      <c r="C206" s="11"/>
      <c r="D206" s="11"/>
      <c r="E206" s="11"/>
      <c r="F206" s="11"/>
      <c r="G206" s="46"/>
    </row>
    <row r="207" spans="1:12" ht="24" customHeight="1">
      <c r="A207" s="121" t="s">
        <v>114</v>
      </c>
      <c r="B207" s="121"/>
      <c r="C207" s="121"/>
      <c r="D207" s="121"/>
      <c r="E207" s="121"/>
      <c r="F207" s="121"/>
      <c r="G207" s="121"/>
    </row>
    <row r="208" spans="1:12" ht="31.2">
      <c r="A208" s="107" t="s">
        <v>90</v>
      </c>
      <c r="B208" s="107" t="s">
        <v>91</v>
      </c>
      <c r="C208" s="118" t="s">
        <v>94</v>
      </c>
      <c r="D208" s="118"/>
      <c r="E208" s="107" t="s">
        <v>92</v>
      </c>
      <c r="F208" s="118" t="s">
        <v>93</v>
      </c>
      <c r="G208" s="118"/>
    </row>
    <row r="209" spans="1:7" ht="70.2" customHeight="1">
      <c r="A209" s="106"/>
      <c r="B209" s="106">
        <v>1</v>
      </c>
      <c r="C209" s="120" t="s">
        <v>193</v>
      </c>
      <c r="D209" s="120"/>
      <c r="E209" s="106" t="s">
        <v>194</v>
      </c>
      <c r="F209" s="205" t="s">
        <v>266</v>
      </c>
      <c r="G209" s="205"/>
    </row>
    <row r="210" spans="1:7" ht="22.2" hidden="1" customHeight="1">
      <c r="A210" s="106"/>
      <c r="B210" s="106"/>
      <c r="C210" s="108"/>
      <c r="D210" s="108"/>
      <c r="E210" s="105"/>
      <c r="F210" s="108"/>
      <c r="G210" s="108"/>
    </row>
    <row r="211" spans="1:7" ht="22.2" hidden="1" customHeight="1">
      <c r="A211" s="105"/>
      <c r="B211" s="105"/>
      <c r="C211" s="108"/>
      <c r="D211" s="108"/>
      <c r="E211" s="105"/>
      <c r="F211" s="108"/>
      <c r="G211" s="108"/>
    </row>
    <row r="212" spans="1:7" ht="22.2" hidden="1" customHeight="1">
      <c r="A212" s="105" t="s">
        <v>50</v>
      </c>
      <c r="B212" s="105"/>
      <c r="C212" s="108"/>
      <c r="D212" s="108"/>
      <c r="E212" s="105"/>
      <c r="F212" s="108"/>
      <c r="G212" s="108"/>
    </row>
    <row r="213" spans="1:7" ht="22.2" hidden="1" customHeight="1">
      <c r="A213" s="105"/>
      <c r="B213" s="105"/>
      <c r="C213" s="108"/>
      <c r="D213" s="108"/>
      <c r="E213" s="25"/>
      <c r="F213" s="108"/>
      <c r="G213" s="108"/>
    </row>
    <row r="214" spans="1:7" ht="22.2" hidden="1" customHeight="1">
      <c r="A214" s="26"/>
      <c r="B214" s="26"/>
      <c r="C214" s="168"/>
      <c r="D214" s="168"/>
      <c r="E214" s="25"/>
      <c r="F214" s="108"/>
      <c r="G214" s="108"/>
    </row>
    <row r="215" spans="1:7" ht="273" customHeight="1">
      <c r="A215" s="168"/>
      <c r="B215" s="145"/>
      <c r="C215" s="145"/>
      <c r="D215" s="145"/>
      <c r="E215" s="145"/>
      <c r="F215" s="145"/>
      <c r="G215" s="145"/>
    </row>
    <row r="216" spans="1:7" ht="15.6">
      <c r="A216" s="22"/>
      <c r="B216" s="22"/>
      <c r="C216" s="22"/>
      <c r="D216" s="22"/>
      <c r="E216" s="2"/>
      <c r="F216" s="2"/>
      <c r="G216" s="52"/>
    </row>
    <row r="217" spans="1:7" ht="18">
      <c r="A217" s="133" t="s">
        <v>119</v>
      </c>
      <c r="B217" s="162"/>
      <c r="C217" s="162"/>
      <c r="D217" s="162"/>
      <c r="E217" s="162"/>
      <c r="F217" s="162"/>
      <c r="G217" s="162"/>
    </row>
    <row r="218" spans="1:7" ht="17.399999999999999">
      <c r="A218" s="121" t="s">
        <v>124</v>
      </c>
      <c r="B218" s="121"/>
      <c r="C218" s="121"/>
      <c r="D218" s="121"/>
      <c r="E218" s="121"/>
      <c r="F218" s="121"/>
      <c r="G218" s="121"/>
    </row>
    <row r="219" spans="1:7" ht="35.4" customHeight="1">
      <c r="A219" s="9" t="s">
        <v>47</v>
      </c>
      <c r="B219" s="9" t="s">
        <v>48</v>
      </c>
      <c r="C219" s="118" t="s">
        <v>26</v>
      </c>
      <c r="D219" s="118"/>
      <c r="E219" s="9" t="s">
        <v>49</v>
      </c>
      <c r="F219" s="118" t="s">
        <v>82</v>
      </c>
      <c r="G219" s="118"/>
    </row>
    <row r="220" spans="1:7" ht="248.4" customHeight="1">
      <c r="A220" s="24">
        <v>15216</v>
      </c>
      <c r="B220" s="82">
        <v>45064</v>
      </c>
      <c r="C220" s="169" t="s">
        <v>242</v>
      </c>
      <c r="D220" s="170"/>
      <c r="E220" s="24" t="s">
        <v>243</v>
      </c>
      <c r="F220" s="117" t="s">
        <v>244</v>
      </c>
      <c r="G220" s="116"/>
    </row>
    <row r="221" spans="1:7" ht="27" hidden="1" customHeight="1">
      <c r="A221" s="24"/>
      <c r="B221" s="24"/>
      <c r="C221" s="108"/>
      <c r="D221" s="108"/>
      <c r="E221" s="28"/>
      <c r="F221" s="108"/>
      <c r="G221" s="108"/>
    </row>
    <row r="222" spans="1:7" ht="27" hidden="1" customHeight="1">
      <c r="A222" s="28"/>
      <c r="B222" s="28"/>
      <c r="C222" s="108"/>
      <c r="D222" s="108"/>
      <c r="E222" s="28"/>
      <c r="F222" s="108"/>
      <c r="G222" s="108"/>
    </row>
    <row r="223" spans="1:7" ht="27" hidden="1" customHeight="1">
      <c r="A223" s="28" t="s">
        <v>50</v>
      </c>
      <c r="B223" s="28"/>
      <c r="C223" s="108"/>
      <c r="D223" s="108"/>
      <c r="E223" s="28"/>
      <c r="F223" s="108"/>
      <c r="G223" s="108"/>
    </row>
    <row r="224" spans="1:7" ht="27" hidden="1" customHeight="1">
      <c r="A224" s="28"/>
      <c r="B224" s="28"/>
      <c r="C224" s="108"/>
      <c r="D224" s="108"/>
      <c r="E224" s="25"/>
      <c r="F224" s="108"/>
      <c r="G224" s="108"/>
    </row>
    <row r="225" spans="1:7" ht="27" hidden="1" customHeight="1">
      <c r="A225" s="26"/>
      <c r="B225" s="26"/>
      <c r="C225" s="127"/>
      <c r="D225" s="128"/>
      <c r="E225" s="25"/>
      <c r="F225" s="108"/>
      <c r="G225" s="108"/>
    </row>
    <row r="226" spans="1:7" ht="71.400000000000006" customHeight="1">
      <c r="A226" s="168" t="s">
        <v>85</v>
      </c>
      <c r="B226" s="145"/>
      <c r="C226" s="145"/>
      <c r="D226" s="145"/>
      <c r="E226" s="145"/>
      <c r="F226" s="145"/>
      <c r="G226" s="145"/>
    </row>
    <row r="227" spans="1:7" s="7" customFormat="1" ht="15.6">
      <c r="A227" s="11"/>
      <c r="B227" s="11"/>
      <c r="C227" s="11"/>
      <c r="D227" s="11"/>
      <c r="E227" s="11"/>
      <c r="F227" s="11"/>
      <c r="G227" s="46"/>
    </row>
    <row r="228" spans="1:7" ht="18">
      <c r="A228" s="171" t="s">
        <v>106</v>
      </c>
      <c r="B228" s="171"/>
      <c r="C228" s="171"/>
      <c r="D228" s="171"/>
      <c r="E228" s="171"/>
      <c r="F228" s="171"/>
      <c r="G228" s="171"/>
    </row>
    <row r="229" spans="1:7" ht="17.399999999999999">
      <c r="A229" s="172" t="s">
        <v>107</v>
      </c>
      <c r="B229" s="172"/>
      <c r="C229" s="172"/>
      <c r="D229" s="172"/>
      <c r="E229" s="172"/>
      <c r="F229" s="172"/>
      <c r="G229" s="172"/>
    </row>
    <row r="230" spans="1:7" ht="15.6">
      <c r="A230" s="119" t="s">
        <v>51</v>
      </c>
      <c r="B230" s="119"/>
      <c r="C230" s="119"/>
      <c r="D230" s="119"/>
      <c r="E230" s="119"/>
      <c r="F230" s="119"/>
      <c r="G230" s="119"/>
    </row>
    <row r="231" spans="1:7" ht="15.6">
      <c r="A231" s="12" t="s">
        <v>83</v>
      </c>
      <c r="B231" s="13" t="s">
        <v>80</v>
      </c>
      <c r="C231" s="119" t="s">
        <v>26</v>
      </c>
      <c r="D231" s="119"/>
      <c r="E231" s="119"/>
      <c r="F231" s="118" t="s">
        <v>52</v>
      </c>
      <c r="G231" s="118"/>
    </row>
    <row r="232" spans="1:7" ht="25.2" customHeight="1">
      <c r="A232" s="25">
        <v>0</v>
      </c>
      <c r="B232" s="25">
        <v>0</v>
      </c>
      <c r="C232" s="145">
        <v>0</v>
      </c>
      <c r="D232" s="145"/>
      <c r="E232" s="145"/>
      <c r="F232" s="108">
        <v>0</v>
      </c>
      <c r="G232" s="108"/>
    </row>
    <row r="233" spans="1:7" ht="25.2" hidden="1" customHeight="1">
      <c r="A233" s="25"/>
      <c r="B233" s="25"/>
      <c r="C233" s="145"/>
      <c r="D233" s="145"/>
      <c r="E233" s="145"/>
      <c r="F233" s="108"/>
      <c r="G233" s="108"/>
    </row>
    <row r="234" spans="1:7" ht="25.2" hidden="1" customHeight="1">
      <c r="A234" s="25"/>
      <c r="B234" s="25"/>
      <c r="C234" s="145"/>
      <c r="D234" s="145"/>
      <c r="E234" s="145"/>
      <c r="F234" s="108"/>
      <c r="G234" s="108"/>
    </row>
    <row r="235" spans="1:7" ht="25.2" hidden="1" customHeight="1">
      <c r="A235" s="25"/>
      <c r="B235" s="25"/>
      <c r="C235" s="145"/>
      <c r="D235" s="145"/>
      <c r="E235" s="145"/>
      <c r="F235" s="108"/>
      <c r="G235" s="108"/>
    </row>
    <row r="236" spans="1:7" ht="41.25" customHeight="1">
      <c r="A236" s="168" t="s">
        <v>85</v>
      </c>
      <c r="B236" s="145"/>
      <c r="C236" s="145"/>
      <c r="D236" s="145"/>
      <c r="E236" s="145"/>
      <c r="F236" s="145"/>
      <c r="G236" s="145"/>
    </row>
    <row r="237" spans="1:7" ht="15.6">
      <c r="A237" s="2"/>
      <c r="B237" s="2"/>
      <c r="C237" s="2"/>
      <c r="D237" s="2"/>
      <c r="E237" s="2"/>
      <c r="F237" s="2"/>
      <c r="G237" s="52"/>
    </row>
    <row r="238" spans="1:7" s="4" customFormat="1" ht="15.6">
      <c r="A238" s="119" t="s">
        <v>53</v>
      </c>
      <c r="B238" s="119"/>
      <c r="C238" s="119"/>
      <c r="D238" s="119"/>
      <c r="E238" s="119"/>
      <c r="F238" s="119"/>
      <c r="G238" s="119"/>
    </row>
    <row r="239" spans="1:7" s="4" customFormat="1" ht="15.75" customHeight="1">
      <c r="A239" s="12" t="s">
        <v>83</v>
      </c>
      <c r="B239" s="13" t="s">
        <v>80</v>
      </c>
      <c r="C239" s="119" t="s">
        <v>26</v>
      </c>
      <c r="D239" s="119"/>
      <c r="E239" s="119"/>
      <c r="F239" s="118" t="s">
        <v>52</v>
      </c>
      <c r="G239" s="118"/>
    </row>
    <row r="240" spans="1:7" ht="15.6">
      <c r="A240" s="63" t="s">
        <v>213</v>
      </c>
      <c r="B240" s="58">
        <v>44985</v>
      </c>
      <c r="C240" s="120" t="s">
        <v>214</v>
      </c>
      <c r="D240" s="120"/>
      <c r="E240" s="120"/>
      <c r="F240" s="111" t="s">
        <v>212</v>
      </c>
      <c r="G240" s="113"/>
    </row>
    <row r="241" spans="1:7" ht="15.6">
      <c r="A241" s="104" t="s">
        <v>292</v>
      </c>
      <c r="B241" s="58">
        <v>45154</v>
      </c>
      <c r="C241" s="173" t="s">
        <v>293</v>
      </c>
      <c r="D241" s="173"/>
      <c r="E241" s="173"/>
      <c r="F241" s="111" t="s">
        <v>212</v>
      </c>
      <c r="G241" s="113"/>
    </row>
    <row r="242" spans="1:7" ht="15.6">
      <c r="A242" s="25"/>
      <c r="B242" s="25"/>
      <c r="C242" s="145"/>
      <c r="D242" s="145"/>
      <c r="E242" s="145"/>
      <c r="F242" s="108"/>
      <c r="G242" s="108"/>
    </row>
    <row r="243" spans="1:7" ht="15.6">
      <c r="A243" s="25"/>
      <c r="B243" s="25"/>
      <c r="C243" s="145"/>
      <c r="D243" s="145"/>
      <c r="E243" s="145"/>
      <c r="F243" s="108"/>
      <c r="G243" s="108"/>
    </row>
    <row r="244" spans="1:7" ht="39" customHeight="1">
      <c r="A244" s="168" t="s">
        <v>85</v>
      </c>
      <c r="B244" s="145"/>
      <c r="C244" s="145"/>
      <c r="D244" s="145"/>
      <c r="E244" s="145"/>
      <c r="F244" s="145"/>
      <c r="G244" s="145"/>
    </row>
    <row r="245" spans="1:7" ht="15.6">
      <c r="A245" s="2"/>
      <c r="B245" s="2"/>
      <c r="C245" s="2"/>
      <c r="D245" s="2"/>
      <c r="E245" s="2"/>
      <c r="F245" s="2"/>
      <c r="G245" s="52"/>
    </row>
    <row r="246" spans="1:7" ht="15.6">
      <c r="A246" s="119" t="s">
        <v>54</v>
      </c>
      <c r="B246" s="119"/>
      <c r="C246" s="119"/>
      <c r="D246" s="119"/>
      <c r="E246" s="119"/>
      <c r="F246" s="119"/>
      <c r="G246" s="119"/>
    </row>
    <row r="247" spans="1:7" ht="15.75" customHeight="1">
      <c r="A247" s="12" t="s">
        <v>83</v>
      </c>
      <c r="B247" s="13" t="s">
        <v>80</v>
      </c>
      <c r="C247" s="119" t="s">
        <v>26</v>
      </c>
      <c r="D247" s="119"/>
      <c r="E247" s="119"/>
      <c r="F247" s="118" t="s">
        <v>52</v>
      </c>
      <c r="G247" s="118"/>
    </row>
    <row r="248" spans="1:7" ht="29.4" customHeight="1">
      <c r="A248" s="25"/>
      <c r="B248" s="25"/>
      <c r="C248" s="145"/>
      <c r="D248" s="145"/>
      <c r="E248" s="145"/>
      <c r="F248" s="108"/>
      <c r="G248" s="108"/>
    </row>
    <row r="249" spans="1:7" ht="29.4" hidden="1" customHeight="1">
      <c r="A249" s="25"/>
      <c r="B249" s="25"/>
      <c r="C249" s="145"/>
      <c r="D249" s="145"/>
      <c r="E249" s="145"/>
      <c r="F249" s="108"/>
      <c r="G249" s="108"/>
    </row>
    <row r="250" spans="1:7" ht="29.4" hidden="1" customHeight="1">
      <c r="A250" s="25"/>
      <c r="B250" s="25"/>
      <c r="C250" s="145"/>
      <c r="D250" s="145"/>
      <c r="E250" s="145"/>
      <c r="F250" s="108"/>
      <c r="G250" s="108"/>
    </row>
    <row r="251" spans="1:7" ht="29.4" hidden="1" customHeight="1">
      <c r="A251" s="25"/>
      <c r="B251" s="25"/>
      <c r="C251" s="145"/>
      <c r="D251" s="145"/>
      <c r="E251" s="145"/>
      <c r="F251" s="108"/>
      <c r="G251" s="108"/>
    </row>
    <row r="252" spans="1:7" ht="37.5" customHeight="1">
      <c r="A252" s="168" t="s">
        <v>85</v>
      </c>
      <c r="B252" s="145"/>
      <c r="C252" s="145"/>
      <c r="D252" s="145"/>
      <c r="E252" s="145"/>
      <c r="F252" s="145"/>
      <c r="G252" s="145"/>
    </row>
    <row r="253" spans="1:7" ht="15.6">
      <c r="A253" s="2"/>
      <c r="B253" s="2"/>
      <c r="C253" s="2"/>
      <c r="D253" s="2"/>
      <c r="E253" s="2"/>
      <c r="F253" s="2"/>
      <c r="G253" s="52"/>
    </row>
    <row r="254" spans="1:7" ht="15.6">
      <c r="A254" s="119" t="s">
        <v>55</v>
      </c>
      <c r="B254" s="119"/>
      <c r="C254" s="119"/>
      <c r="D254" s="119"/>
      <c r="E254" s="119"/>
      <c r="F254" s="119"/>
      <c r="G254" s="119"/>
    </row>
    <row r="255" spans="1:7" ht="15.6">
      <c r="A255" s="12" t="s">
        <v>83</v>
      </c>
      <c r="B255" s="13" t="s">
        <v>80</v>
      </c>
      <c r="C255" s="119" t="s">
        <v>26</v>
      </c>
      <c r="D255" s="119"/>
      <c r="E255" s="119"/>
      <c r="F255" s="118" t="s">
        <v>52</v>
      </c>
      <c r="G255" s="118"/>
    </row>
    <row r="256" spans="1:7" ht="27" customHeight="1">
      <c r="A256" s="25"/>
      <c r="B256" s="25"/>
      <c r="C256" s="145"/>
      <c r="D256" s="145"/>
      <c r="E256" s="145"/>
      <c r="F256" s="108"/>
      <c r="G256" s="108"/>
    </row>
    <row r="257" spans="1:7" ht="27" hidden="1" customHeight="1">
      <c r="A257" s="25"/>
      <c r="B257" s="25"/>
      <c r="C257" s="145"/>
      <c r="D257" s="145"/>
      <c r="E257" s="145"/>
      <c r="F257" s="108"/>
      <c r="G257" s="108"/>
    </row>
    <row r="258" spans="1:7" ht="27" hidden="1" customHeight="1">
      <c r="A258" s="25"/>
      <c r="B258" s="25"/>
      <c r="C258" s="145"/>
      <c r="D258" s="145"/>
      <c r="E258" s="145"/>
      <c r="F258" s="108"/>
      <c r="G258" s="108"/>
    </row>
    <row r="259" spans="1:7" ht="27" hidden="1" customHeight="1">
      <c r="A259" s="31"/>
      <c r="B259" s="31"/>
      <c r="C259" s="175"/>
      <c r="D259" s="175"/>
      <c r="E259" s="175"/>
      <c r="F259" s="176"/>
      <c r="G259" s="176"/>
    </row>
    <row r="260" spans="1:7" ht="42" customHeight="1">
      <c r="A260" s="168" t="s">
        <v>85</v>
      </c>
      <c r="B260" s="145"/>
      <c r="C260" s="145"/>
      <c r="D260" s="145"/>
      <c r="E260" s="145"/>
      <c r="F260" s="145"/>
      <c r="G260" s="145"/>
    </row>
    <row r="261" spans="1:7" ht="15" customHeight="1">
      <c r="A261" s="2"/>
      <c r="B261" s="2"/>
      <c r="C261" s="2"/>
      <c r="D261" s="2"/>
      <c r="E261" s="2"/>
      <c r="F261" s="2"/>
      <c r="G261" s="52"/>
    </row>
    <row r="262" spans="1:7" ht="15.6">
      <c r="A262" s="119" t="s">
        <v>56</v>
      </c>
      <c r="B262" s="119"/>
      <c r="C262" s="119"/>
      <c r="D262" s="119"/>
      <c r="E262" s="119"/>
      <c r="F262" s="119"/>
      <c r="G262" s="119"/>
    </row>
    <row r="263" spans="1:7" ht="15.6">
      <c r="A263" s="17" t="s">
        <v>4</v>
      </c>
      <c r="B263" s="13" t="s">
        <v>80</v>
      </c>
      <c r="C263" s="119" t="s">
        <v>57</v>
      </c>
      <c r="D263" s="119"/>
      <c r="E263" s="119"/>
      <c r="F263" s="118" t="s">
        <v>58</v>
      </c>
      <c r="G263" s="118"/>
    </row>
    <row r="264" spans="1:7" ht="27.6" customHeight="1">
      <c r="A264" s="25"/>
      <c r="B264" s="25"/>
      <c r="C264" s="127"/>
      <c r="D264" s="174"/>
      <c r="E264" s="128"/>
      <c r="F264" s="127"/>
      <c r="G264" s="128"/>
    </row>
    <row r="265" spans="1:7" ht="27.6" hidden="1" customHeight="1">
      <c r="A265" s="25"/>
      <c r="B265" s="25"/>
      <c r="C265" s="127"/>
      <c r="D265" s="174"/>
      <c r="E265" s="128"/>
      <c r="F265" s="127"/>
      <c r="G265" s="128"/>
    </row>
    <row r="266" spans="1:7" ht="27.6" hidden="1" customHeight="1">
      <c r="A266" s="25"/>
      <c r="B266" s="25"/>
      <c r="C266" s="127"/>
      <c r="D266" s="174"/>
      <c r="E266" s="128"/>
      <c r="F266" s="127"/>
      <c r="G266" s="128"/>
    </row>
    <row r="267" spans="1:7" ht="27.6" hidden="1" customHeight="1">
      <c r="A267" s="25"/>
      <c r="B267" s="25"/>
      <c r="C267" s="127"/>
      <c r="D267" s="174"/>
      <c r="E267" s="128"/>
      <c r="F267" s="127"/>
      <c r="G267" s="128"/>
    </row>
    <row r="268" spans="1:7" ht="27.6" hidden="1" customHeight="1">
      <c r="A268" s="25"/>
      <c r="B268" s="25"/>
      <c r="C268" s="127"/>
      <c r="D268" s="174"/>
      <c r="E268" s="128"/>
      <c r="F268" s="127"/>
      <c r="G268" s="128"/>
    </row>
    <row r="269" spans="1:7" ht="38.25" customHeight="1">
      <c r="A269" s="168" t="s">
        <v>85</v>
      </c>
      <c r="B269" s="145"/>
      <c r="C269" s="145"/>
      <c r="D269" s="145"/>
      <c r="E269" s="145"/>
      <c r="F269" s="145"/>
      <c r="G269" s="145"/>
    </row>
    <row r="270" spans="1:7" ht="15.6">
      <c r="A270" s="2"/>
      <c r="B270" s="2"/>
      <c r="C270" s="2"/>
      <c r="D270" s="2"/>
      <c r="E270" s="2"/>
      <c r="F270" s="2"/>
      <c r="G270" s="52"/>
    </row>
    <row r="271" spans="1:7" ht="17.399999999999999">
      <c r="A271" s="172" t="s">
        <v>108</v>
      </c>
      <c r="B271" s="172"/>
      <c r="C271" s="172"/>
      <c r="D271" s="172"/>
      <c r="E271" s="172"/>
      <c r="F271" s="172"/>
      <c r="G271" s="172"/>
    </row>
    <row r="272" spans="1:7" ht="15.6">
      <c r="A272" s="119" t="s">
        <v>59</v>
      </c>
      <c r="B272" s="119"/>
      <c r="C272" s="119"/>
      <c r="D272" s="119" t="s">
        <v>65</v>
      </c>
      <c r="E272" s="119"/>
      <c r="F272" s="119"/>
      <c r="G272" s="119"/>
    </row>
    <row r="273" spans="1:7" ht="25.2" customHeight="1">
      <c r="A273" s="168">
        <v>2019</v>
      </c>
      <c r="B273" s="168"/>
      <c r="C273" s="168"/>
      <c r="D273" s="146" t="s">
        <v>140</v>
      </c>
      <c r="E273" s="177"/>
      <c r="F273" s="177"/>
      <c r="G273" s="147"/>
    </row>
    <row r="274" spans="1:7" ht="25.2" customHeight="1">
      <c r="A274" s="168">
        <v>2020</v>
      </c>
      <c r="B274" s="168"/>
      <c r="C274" s="168"/>
      <c r="D274" s="146" t="s">
        <v>140</v>
      </c>
      <c r="E274" s="177"/>
      <c r="F274" s="177"/>
      <c r="G274" s="147"/>
    </row>
    <row r="275" spans="1:7" ht="25.2" customHeight="1">
      <c r="A275" s="168">
        <v>2021</v>
      </c>
      <c r="B275" s="168"/>
      <c r="C275" s="168"/>
      <c r="D275" s="146" t="s">
        <v>140</v>
      </c>
      <c r="E275" s="177"/>
      <c r="F275" s="177"/>
      <c r="G275" s="147"/>
    </row>
    <row r="276" spans="1:7" ht="25.2" customHeight="1">
      <c r="A276" s="168">
        <v>2022</v>
      </c>
      <c r="B276" s="168"/>
      <c r="C276" s="168"/>
      <c r="D276" s="146" t="s">
        <v>140</v>
      </c>
      <c r="E276" s="177"/>
      <c r="F276" s="177"/>
      <c r="G276" s="147"/>
    </row>
    <row r="277" spans="1:7" ht="38.25" customHeight="1">
      <c r="A277" s="168" t="s">
        <v>85</v>
      </c>
      <c r="B277" s="145"/>
      <c r="C277" s="145"/>
      <c r="D277" s="145"/>
      <c r="E277" s="145"/>
      <c r="F277" s="145"/>
      <c r="G277" s="145"/>
    </row>
    <row r="278" spans="1:7" ht="15.6">
      <c r="A278" s="2"/>
      <c r="B278" s="2"/>
      <c r="C278" s="2"/>
      <c r="D278" s="2"/>
      <c r="E278" s="2"/>
      <c r="F278" s="2"/>
      <c r="G278" s="52"/>
    </row>
    <row r="279" spans="1:7" ht="18">
      <c r="A279" s="171" t="s">
        <v>109</v>
      </c>
      <c r="B279" s="171"/>
      <c r="C279" s="171"/>
      <c r="D279" s="171"/>
      <c r="E279" s="171"/>
      <c r="F279" s="171"/>
      <c r="G279" s="171"/>
    </row>
    <row r="280" spans="1:7" ht="130.19999999999999" customHeight="1">
      <c r="A280" s="200" t="s">
        <v>274</v>
      </c>
      <c r="B280" s="200"/>
      <c r="C280" s="200"/>
      <c r="D280" s="200"/>
      <c r="E280" s="200"/>
      <c r="F280" s="200"/>
      <c r="G280" s="200"/>
    </row>
    <row r="281" spans="1:7" ht="176.4" customHeight="1">
      <c r="A281" s="200" t="s">
        <v>275</v>
      </c>
      <c r="B281" s="200"/>
      <c r="C281" s="200"/>
      <c r="D281" s="200"/>
      <c r="E281" s="200"/>
      <c r="F281" s="200"/>
      <c r="G281" s="200"/>
    </row>
    <row r="282" spans="1:7" ht="85.95" customHeight="1">
      <c r="A282" s="200" t="s">
        <v>276</v>
      </c>
      <c r="B282" s="200"/>
      <c r="C282" s="200"/>
      <c r="D282" s="200"/>
      <c r="E282" s="200"/>
      <c r="F282" s="200"/>
      <c r="G282" s="200"/>
    </row>
    <row r="283" spans="1:7" ht="173.4" customHeight="1">
      <c r="A283" s="200" t="s">
        <v>277</v>
      </c>
      <c r="B283" s="200"/>
      <c r="C283" s="200"/>
      <c r="D283" s="200"/>
      <c r="E283" s="200"/>
      <c r="F283" s="200"/>
      <c r="G283" s="200"/>
    </row>
    <row r="284" spans="1:7" ht="190.95" customHeight="1">
      <c r="A284" s="200" t="s">
        <v>278</v>
      </c>
      <c r="B284" s="200"/>
      <c r="C284" s="200"/>
      <c r="D284" s="200"/>
      <c r="E284" s="200"/>
      <c r="F284" s="200"/>
      <c r="G284" s="200"/>
    </row>
    <row r="285" spans="1:7" ht="372" customHeight="1">
      <c r="A285" s="192"/>
      <c r="B285" s="198"/>
      <c r="C285" s="198"/>
      <c r="D285" s="198"/>
      <c r="E285" s="198"/>
      <c r="F285" s="198"/>
      <c r="G285" s="193"/>
    </row>
  </sheetData>
  <mergeCells count="331">
    <mergeCell ref="A285:G285"/>
    <mergeCell ref="F185:G185"/>
    <mergeCell ref="E198:G198"/>
    <mergeCell ref="E199:G199"/>
    <mergeCell ref="E200:G200"/>
    <mergeCell ref="A280:G280"/>
    <mergeCell ref="A281:G281"/>
    <mergeCell ref="A282:G282"/>
    <mergeCell ref="A283:G283"/>
    <mergeCell ref="A284:G284"/>
    <mergeCell ref="A200:B200"/>
    <mergeCell ref="A201:B201"/>
    <mergeCell ref="A202:B202"/>
    <mergeCell ref="A203:B203"/>
    <mergeCell ref="A204:B204"/>
    <mergeCell ref="C199:D199"/>
    <mergeCell ref="C200:D200"/>
    <mergeCell ref="A196:G196"/>
    <mergeCell ref="F266:G266"/>
    <mergeCell ref="F267:G267"/>
    <mergeCell ref="F268:G268"/>
    <mergeCell ref="A262:G262"/>
    <mergeCell ref="A215:G215"/>
    <mergeCell ref="F264:G264"/>
    <mergeCell ref="A124:A128"/>
    <mergeCell ref="A129:A136"/>
    <mergeCell ref="A137:A140"/>
    <mergeCell ref="A141:A145"/>
    <mergeCell ref="A146:A149"/>
    <mergeCell ref="C175:D180"/>
    <mergeCell ref="E176:F176"/>
    <mergeCell ref="E177:F177"/>
    <mergeCell ref="E178:F178"/>
    <mergeCell ref="E179:F179"/>
    <mergeCell ref="E180:F180"/>
    <mergeCell ref="F247:G247"/>
    <mergeCell ref="C248:E248"/>
    <mergeCell ref="F248:G248"/>
    <mergeCell ref="C249:E249"/>
    <mergeCell ref="F249:G249"/>
    <mergeCell ref="F257:G257"/>
    <mergeCell ref="B42:C42"/>
    <mergeCell ref="E42:F42"/>
    <mergeCell ref="A198:B198"/>
    <mergeCell ref="C86:D86"/>
    <mergeCell ref="A189:G189"/>
    <mergeCell ref="D190:F190"/>
    <mergeCell ref="D191:F191"/>
    <mergeCell ref="A95:G95"/>
    <mergeCell ref="A101:G101"/>
    <mergeCell ref="A123:B123"/>
    <mergeCell ref="A172:G172"/>
    <mergeCell ref="A173:G173"/>
    <mergeCell ref="C174:D174"/>
    <mergeCell ref="E174:F174"/>
    <mergeCell ref="E175:F175"/>
    <mergeCell ref="E75:G75"/>
    <mergeCell ref="C82:D82"/>
    <mergeCell ref="C83:D83"/>
    <mergeCell ref="A277:G277"/>
    <mergeCell ref="A61:G61"/>
    <mergeCell ref="A77:G77"/>
    <mergeCell ref="A93:G93"/>
    <mergeCell ref="A236:G236"/>
    <mergeCell ref="A244:G244"/>
    <mergeCell ref="A252:G252"/>
    <mergeCell ref="A260:G260"/>
    <mergeCell ref="A269:G269"/>
    <mergeCell ref="A193:G193"/>
    <mergeCell ref="A181:G181"/>
    <mergeCell ref="A187:G187"/>
    <mergeCell ref="A226:G226"/>
    <mergeCell ref="D272:G272"/>
    <mergeCell ref="C265:E265"/>
    <mergeCell ref="C266:E266"/>
    <mergeCell ref="C267:E267"/>
    <mergeCell ref="C268:E268"/>
    <mergeCell ref="C257:E257"/>
    <mergeCell ref="F250:G250"/>
    <mergeCell ref="C251:E251"/>
    <mergeCell ref="F251:G251"/>
    <mergeCell ref="A246:G246"/>
    <mergeCell ref="C247:E247"/>
    <mergeCell ref="A274:C274"/>
    <mergeCell ref="D274:G274"/>
    <mergeCell ref="A207:G207"/>
    <mergeCell ref="C208:D208"/>
    <mergeCell ref="F208:G208"/>
    <mergeCell ref="A279:G279"/>
    <mergeCell ref="A23:D23"/>
    <mergeCell ref="A24:D24"/>
    <mergeCell ref="A25:D25"/>
    <mergeCell ref="A26:D26"/>
    <mergeCell ref="E23:G23"/>
    <mergeCell ref="E24:G24"/>
    <mergeCell ref="E25:G25"/>
    <mergeCell ref="E26:G26"/>
    <mergeCell ref="A99:G99"/>
    <mergeCell ref="A120:G120"/>
    <mergeCell ref="A122:G122"/>
    <mergeCell ref="A273:C273"/>
    <mergeCell ref="A275:C275"/>
    <mergeCell ref="A276:C276"/>
    <mergeCell ref="D273:G273"/>
    <mergeCell ref="D275:G275"/>
    <mergeCell ref="D276:G276"/>
    <mergeCell ref="C258:E258"/>
    <mergeCell ref="A271:G271"/>
    <mergeCell ref="A272:C272"/>
    <mergeCell ref="C263:E263"/>
    <mergeCell ref="C264:E264"/>
    <mergeCell ref="F263:G263"/>
    <mergeCell ref="C250:E250"/>
    <mergeCell ref="F255:G255"/>
    <mergeCell ref="C256:E256"/>
    <mergeCell ref="F256:G256"/>
    <mergeCell ref="F265:G265"/>
    <mergeCell ref="F258:G258"/>
    <mergeCell ref="C259:E259"/>
    <mergeCell ref="F259:G259"/>
    <mergeCell ref="A254:G254"/>
    <mergeCell ref="C255:E255"/>
    <mergeCell ref="C241:E241"/>
    <mergeCell ref="F241:G241"/>
    <mergeCell ref="C242:E242"/>
    <mergeCell ref="F242:G242"/>
    <mergeCell ref="C243:E243"/>
    <mergeCell ref="F243:G243"/>
    <mergeCell ref="A238:G238"/>
    <mergeCell ref="C239:E239"/>
    <mergeCell ref="F239:G239"/>
    <mergeCell ref="C240:E240"/>
    <mergeCell ref="F240:G240"/>
    <mergeCell ref="C232:E232"/>
    <mergeCell ref="C233:E233"/>
    <mergeCell ref="C234:E234"/>
    <mergeCell ref="C235:E235"/>
    <mergeCell ref="F232:G232"/>
    <mergeCell ref="F233:G233"/>
    <mergeCell ref="F234:G234"/>
    <mergeCell ref="F235:G235"/>
    <mergeCell ref="A228:G228"/>
    <mergeCell ref="A229:G229"/>
    <mergeCell ref="A230:G230"/>
    <mergeCell ref="C231:E231"/>
    <mergeCell ref="F231:G231"/>
    <mergeCell ref="F222:G222"/>
    <mergeCell ref="F223:G223"/>
    <mergeCell ref="F224:G224"/>
    <mergeCell ref="F225:G225"/>
    <mergeCell ref="C220:D220"/>
    <mergeCell ref="C221:D221"/>
    <mergeCell ref="C222:D222"/>
    <mergeCell ref="C223:D223"/>
    <mergeCell ref="C224:D224"/>
    <mergeCell ref="C225:D225"/>
    <mergeCell ref="A218:G218"/>
    <mergeCell ref="C219:D219"/>
    <mergeCell ref="F219:G219"/>
    <mergeCell ref="F220:G220"/>
    <mergeCell ref="F221:G221"/>
    <mergeCell ref="A195:G195"/>
    <mergeCell ref="A217:G217"/>
    <mergeCell ref="A197:B197"/>
    <mergeCell ref="C197:D197"/>
    <mergeCell ref="E197:G197"/>
    <mergeCell ref="C198:D198"/>
    <mergeCell ref="A205:G205"/>
    <mergeCell ref="C201:D201"/>
    <mergeCell ref="C202:D202"/>
    <mergeCell ref="C203:D203"/>
    <mergeCell ref="C204:D204"/>
    <mergeCell ref="C209:D209"/>
    <mergeCell ref="F209:G209"/>
    <mergeCell ref="C210:D210"/>
    <mergeCell ref="F210:G210"/>
    <mergeCell ref="C211:D211"/>
    <mergeCell ref="F211:G211"/>
    <mergeCell ref="C212:D212"/>
    <mergeCell ref="F212:G212"/>
    <mergeCell ref="C213:D213"/>
    <mergeCell ref="F213:G213"/>
    <mergeCell ref="C214:D214"/>
    <mergeCell ref="F214:G214"/>
    <mergeCell ref="A199:B199"/>
    <mergeCell ref="E91:F91"/>
    <mergeCell ref="E92:F92"/>
    <mergeCell ref="C87:D87"/>
    <mergeCell ref="C88:D88"/>
    <mergeCell ref="C89:D89"/>
    <mergeCell ref="C90:D90"/>
    <mergeCell ref="C91:D91"/>
    <mergeCell ref="C92:D92"/>
    <mergeCell ref="A183:G183"/>
    <mergeCell ref="A184:B184"/>
    <mergeCell ref="A185:B185"/>
    <mergeCell ref="C184:D184"/>
    <mergeCell ref="F184:G184"/>
    <mergeCell ref="C185:D185"/>
    <mergeCell ref="D192:F192"/>
    <mergeCell ref="A186:B186"/>
    <mergeCell ref="C186:D186"/>
    <mergeCell ref="F186:G186"/>
    <mergeCell ref="A150:G150"/>
    <mergeCell ref="E86:F86"/>
    <mergeCell ref="E87:F87"/>
    <mergeCell ref="E88:F88"/>
    <mergeCell ref="E89:F89"/>
    <mergeCell ref="E90:F90"/>
    <mergeCell ref="A79:G79"/>
    <mergeCell ref="C80:D80"/>
    <mergeCell ref="E80:F80"/>
    <mergeCell ref="C81:D81"/>
    <mergeCell ref="E81:F81"/>
    <mergeCell ref="C84:D84"/>
    <mergeCell ref="C85:D85"/>
    <mergeCell ref="E82:F82"/>
    <mergeCell ref="E83:F83"/>
    <mergeCell ref="E84:F84"/>
    <mergeCell ref="E85:F85"/>
    <mergeCell ref="E51:G51"/>
    <mergeCell ref="E52:G52"/>
    <mergeCell ref="E53:G53"/>
    <mergeCell ref="E54:G54"/>
    <mergeCell ref="E55:G55"/>
    <mergeCell ref="B51:D51"/>
    <mergeCell ref="B52:D52"/>
    <mergeCell ref="B53:D53"/>
    <mergeCell ref="B54:D54"/>
    <mergeCell ref="B55:D55"/>
    <mergeCell ref="B73:D73"/>
    <mergeCell ref="B74:D74"/>
    <mergeCell ref="B75:D75"/>
    <mergeCell ref="B76:D76"/>
    <mergeCell ref="E73:G73"/>
    <mergeCell ref="E74:G74"/>
    <mergeCell ref="B68:D68"/>
    <mergeCell ref="E71:G71"/>
    <mergeCell ref="E72:G72"/>
    <mergeCell ref="B72:D72"/>
    <mergeCell ref="E76:G76"/>
    <mergeCell ref="A1:G2"/>
    <mergeCell ref="A3:G3"/>
    <mergeCell ref="A6:G6"/>
    <mergeCell ref="A14:G14"/>
    <mergeCell ref="A15:G15"/>
    <mergeCell ref="F18:G18"/>
    <mergeCell ref="F19:G19"/>
    <mergeCell ref="F20:G20"/>
    <mergeCell ref="D18:E18"/>
    <mergeCell ref="D19:E19"/>
    <mergeCell ref="D20:E20"/>
    <mergeCell ref="A5:B5"/>
    <mergeCell ref="A4:B4"/>
    <mergeCell ref="C4:G4"/>
    <mergeCell ref="C5:G5"/>
    <mergeCell ref="A7:G10"/>
    <mergeCell ref="B22:C22"/>
    <mergeCell ref="B16:C16"/>
    <mergeCell ref="D16:E16"/>
    <mergeCell ref="F16:G16"/>
    <mergeCell ref="B17:C17"/>
    <mergeCell ref="D17:E17"/>
    <mergeCell ref="F17:G17"/>
    <mergeCell ref="B18:C18"/>
    <mergeCell ref="B19:C19"/>
    <mergeCell ref="B20:C20"/>
    <mergeCell ref="F22:G22"/>
    <mergeCell ref="D22:E22"/>
    <mergeCell ref="B21:C21"/>
    <mergeCell ref="D21:E21"/>
    <mergeCell ref="F21:G21"/>
    <mergeCell ref="A32:G32"/>
    <mergeCell ref="B33:C33"/>
    <mergeCell ref="B34:C34"/>
    <mergeCell ref="B35:C35"/>
    <mergeCell ref="B36:C36"/>
    <mergeCell ref="A28:G28"/>
    <mergeCell ref="A29:G29"/>
    <mergeCell ref="A30:G30"/>
    <mergeCell ref="A31:G31"/>
    <mergeCell ref="E33:F33"/>
    <mergeCell ref="E34:F34"/>
    <mergeCell ref="E35:F35"/>
    <mergeCell ref="E36:F36"/>
    <mergeCell ref="E37:F37"/>
    <mergeCell ref="E43:F43"/>
    <mergeCell ref="B60:D60"/>
    <mergeCell ref="E60:G60"/>
    <mergeCell ref="A63:G63"/>
    <mergeCell ref="B48:D48"/>
    <mergeCell ref="E48:G48"/>
    <mergeCell ref="B49:D49"/>
    <mergeCell ref="E49:G49"/>
    <mergeCell ref="B50:D50"/>
    <mergeCell ref="E50:G50"/>
    <mergeCell ref="B37:C37"/>
    <mergeCell ref="B43:C43"/>
    <mergeCell ref="A44:G44"/>
    <mergeCell ref="A46:G46"/>
    <mergeCell ref="A47:G47"/>
    <mergeCell ref="B38:C38"/>
    <mergeCell ref="E38:F38"/>
    <mergeCell ref="B39:C39"/>
    <mergeCell ref="E39:F39"/>
    <mergeCell ref="B40:C40"/>
    <mergeCell ref="E40:F40"/>
    <mergeCell ref="B41:C41"/>
    <mergeCell ref="E41:F41"/>
    <mergeCell ref="B56:D56"/>
    <mergeCell ref="B57:D57"/>
    <mergeCell ref="B58:D58"/>
    <mergeCell ref="B59:D59"/>
    <mergeCell ref="E56:G56"/>
    <mergeCell ref="E57:G57"/>
    <mergeCell ref="E58:G58"/>
    <mergeCell ref="E59:G59"/>
    <mergeCell ref="B64:D64"/>
    <mergeCell ref="E64:G64"/>
    <mergeCell ref="B65:D65"/>
    <mergeCell ref="E65:G65"/>
    <mergeCell ref="B66:D66"/>
    <mergeCell ref="B67:D67"/>
    <mergeCell ref="E66:G66"/>
    <mergeCell ref="E67:G67"/>
    <mergeCell ref="B69:D69"/>
    <mergeCell ref="B70:D70"/>
    <mergeCell ref="B71:D71"/>
    <mergeCell ref="E68:G68"/>
    <mergeCell ref="E69:G69"/>
    <mergeCell ref="E70:G70"/>
  </mergeCells>
  <phoneticPr fontId="2" type="noConversion"/>
  <hyperlinks>
    <hyperlink ref="E49" r:id="rId1" xr:uid="{00000000-0004-0000-0000-000000000000}"/>
    <hyperlink ref="G103" r:id="rId2" xr:uid="{00000000-0004-0000-0000-000001000000}"/>
    <hyperlink ref="A15" r:id="rId3" display="https://www.inap.gov.py/application/files/8916/7768/3293/RESOLUCION_INAP_16_CONFORMACION_CRCC.pdf" xr:uid="{00000000-0004-0000-0000-000002000000}"/>
    <hyperlink ref="A30" r:id="rId4" display="https://www.inap.gov.py/application/files/5116/7768/3290/PLAN_DE_RENDICION_DE_CUENTAS_AL_CIUDADANO.pdf" xr:uid="{00000000-0004-0000-0000-000003000000}"/>
    <hyperlink ref="A32" r:id="rId5" display="https://www.inap.gov.py/application/files/5116/7768/3290/PLAN_DE_RENDICION_DE_CUENTAS_AL_CIUDADANO.pdf" xr:uid="{00000000-0004-0000-0000-000004000000}"/>
    <hyperlink ref="E50" r:id="rId6" xr:uid="{00000000-0004-0000-0000-000005000000}"/>
    <hyperlink ref="F185" r:id="rId7" display="https://www.facebook.com/InstitutoNacionalParaguayo" xr:uid="{00000000-0004-0000-0000-000006000000}"/>
    <hyperlink ref="G176" r:id="rId8" xr:uid="{00000000-0004-0000-0000-000007000000}"/>
    <hyperlink ref="G177" r:id="rId9" display="http://comunicacion@mitic.gov.py/" xr:uid="{00000000-0004-0000-0000-000008000000}"/>
    <hyperlink ref="G178" r:id="rId10" display="https://www.facebook.com/Instituto-Nacional-del-Audiovisual-Paraguayo-INAP-114167891293368/" xr:uid="{00000000-0004-0000-0000-000009000000}"/>
    <hyperlink ref="E66" r:id="rId11" display="https://transparencia.senac.gov.py/portal/historial-cumplimiento" xr:uid="{00000000-0004-0000-0000-00000A000000}"/>
    <hyperlink ref="F240" r:id="rId12" display="https://transparencia.senac.gov.py/portal" xr:uid="{00000000-0004-0000-0000-00000B000000}"/>
    <hyperlink ref="E51" r:id="rId13" xr:uid="{00000000-0004-0000-0000-00000C000000}"/>
    <hyperlink ref="E52" r:id="rId14" xr:uid="{00000000-0004-0000-0000-00000D000000}"/>
    <hyperlink ref="E53" r:id="rId15" xr:uid="{00000000-0004-0000-0000-00000E000000}"/>
    <hyperlink ref="E67" r:id="rId16" display="https://transparencia.senac.gov.py/portal/historial-cumplimiento" xr:uid="{00000000-0004-0000-0000-00000F000000}"/>
    <hyperlink ref="E68" r:id="rId17" display="https://transparencia.senac.gov.py/portal/historial-cumplimiento" xr:uid="{00000000-0004-0000-0000-000010000000}"/>
    <hyperlink ref="E69" r:id="rId18" display="https://transparencia.senac.gov.py/portal/historial-cumplimiento" xr:uid="{00000000-0004-0000-0000-000011000000}"/>
    <hyperlink ref="G85" r:id="rId19" location="!/buscar_informacion#busqueda" display="https://informacionpublica.paraguay.gov.py/portal/ - !/buscar_informacion#busqueda" xr:uid="{00000000-0004-0000-0000-000012000000}"/>
    <hyperlink ref="G104" r:id="rId20" xr:uid="{00000000-0004-0000-0000-000013000000}"/>
    <hyperlink ref="G105:G112" r:id="rId21" display="https://www.contrataciones.gov.py/sccm-gui/compras/consultaOrdenCompra.seam?initVar=INIT" xr:uid="{00000000-0004-0000-0000-000014000000}"/>
    <hyperlink ref="G192" r:id="rId22" display="https://www.instagram.com/p/CtKE0jALjT7/?hl=es" xr:uid="{00000000-0004-0000-0000-000015000000}"/>
    <hyperlink ref="F209" r:id="rId23" display="https://www.inap.gov.py/index.php/institucional/resoluciones" xr:uid="{00000000-0004-0000-0000-000016000000}"/>
    <hyperlink ref="F186" r:id="rId24" display="https://www.instagram.com/p/CuFh-Q2OUUa/?hl=es" xr:uid="{00000000-0004-0000-0000-000017000000}"/>
    <hyperlink ref="E54" r:id="rId25" xr:uid="{00000000-0004-0000-0000-000018000000}"/>
    <hyperlink ref="E55" r:id="rId26" xr:uid="{00000000-0004-0000-0000-000019000000}"/>
    <hyperlink ref="E56" r:id="rId27" xr:uid="{00000000-0004-0000-0000-00001A000000}"/>
    <hyperlink ref="E70" r:id="rId28" display="https://transparencia.senac.gov.py/portal/historial-cumplimiento" xr:uid="{00000000-0004-0000-0000-00001B000000}"/>
    <hyperlink ref="E71" r:id="rId29" display="https://transparencia.senac.gov.py/portal/historial-cumplimiento" xr:uid="{00000000-0004-0000-0000-00001C000000}"/>
    <hyperlink ref="G113" r:id="rId30" xr:uid="{00000000-0004-0000-0000-00001D000000}"/>
    <hyperlink ref="G119" r:id="rId31" xr:uid="{00000000-0004-0000-0000-00001E000000}"/>
    <hyperlink ref="E198" r:id="rId32" xr:uid="{E8254380-EEB8-4472-847B-5B6CFD4EEF94}"/>
    <hyperlink ref="E199" r:id="rId33" xr:uid="{AF2E2BE8-4C4D-4005-83F1-A87FF786CC40}"/>
    <hyperlink ref="E200" r:id="rId34" xr:uid="{7B680A9E-542D-45B4-860E-5E9FF27042F6}"/>
    <hyperlink ref="E72" r:id="rId35" display="https://transparencia.senac.gov.py/portal/historial-cumplimiento" xr:uid="{D5B5FBBD-DAAD-40D5-B2E8-5677A60B3710}"/>
    <hyperlink ref="F241" r:id="rId36" display="https://transparencia.senac.gov.py/portal" xr:uid="{CAD4A501-E4D4-49FF-B54E-65512F36EA7B}"/>
  </hyperlinks>
  <pageMargins left="0.25" right="0.25" top="0.75" bottom="0.75" header="0.3" footer="0.3"/>
  <pageSetup paperSize="190" scale="80" orientation="landscape" r:id="rId37"/>
  <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MATRIZ RCC_23</vt:lpstr>
      <vt:lpstr>'MATRIZ RCC_23'!_Hlk139876915</vt:lpstr>
      <vt:lpstr>'MATRIZ RCC_23'!_Hlk139889966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Laura Rojas</cp:lastModifiedBy>
  <cp:lastPrinted>2022-02-11T18:59:11Z</cp:lastPrinted>
  <dcterms:created xsi:type="dcterms:W3CDTF">2020-06-23T19:35:00Z</dcterms:created>
  <dcterms:modified xsi:type="dcterms:W3CDTF">2023-10-16T12:28:08Z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